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Q:\Taxonomy\ITCG\Meetings\Face to Face\2020\January\Papers\Final\"/>
    </mc:Choice>
  </mc:AlternateContent>
  <xr:revisionPtr revIDLastSave="0" documentId="8_{C91C0424-266E-4EB3-AA82-E01FBF81C37E}" xr6:coauthVersionLast="45" xr6:coauthVersionMax="45" xr10:uidLastSave="{00000000-0000-0000-0000-000000000000}"/>
  <bookViews>
    <workbookView xWindow="-120" yWindow="-120" windowWidth="29040" windowHeight="15840" xr2:uid="{ABA31C6C-DFE5-40A7-985B-3160AA692D1A}"/>
  </bookViews>
  <sheets>
    <sheet name="Overview" sheetId="5" r:id="rId1"/>
    <sheet name="Unusual all" sheetId="1" r:id="rId2"/>
    <sheet name="Unusual A" sheetId="2" r:id="rId3"/>
    <sheet name="Unusual B" sheetId="3" r:id="rId4"/>
    <sheet name="Unusual C" sheetId="6" r:id="rId5"/>
    <sheet name="MPM A" sheetId="4" r:id="rId6"/>
    <sheet name="MPM B" sheetId="7" r:id="rId7"/>
  </sheets>
  <definedNames>
    <definedName name="_xlnm._FilterDatabase" localSheetId="1">'Unusual all'!$A$1:$L$17</definedName>
  </definedNames>
  <calcPr calcId="191028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3" i="3" l="1"/>
  <c r="E24" i="3"/>
  <c r="E25" i="3"/>
  <c r="E26" i="3"/>
  <c r="E28" i="3"/>
  <c r="E29" i="3"/>
  <c r="E30" i="3"/>
  <c r="E31" i="3"/>
  <c r="E32" i="3"/>
  <c r="E33" i="3"/>
  <c r="E34" i="3"/>
  <c r="E36" i="3"/>
  <c r="E21" i="3"/>
  <c r="D35" i="3"/>
  <c r="D27" i="3"/>
  <c r="D22" i="3"/>
  <c r="D37" i="3"/>
  <c r="E37" i="3" l="1"/>
  <c r="E22" i="3" l="1"/>
  <c r="E35" i="3"/>
  <c r="E27" i="3"/>
</calcChain>
</file>

<file path=xl/sharedStrings.xml><?xml version="1.0" encoding="utf-8"?>
<sst xmlns="http://schemas.openxmlformats.org/spreadsheetml/2006/main" count="370" uniqueCount="154">
  <si>
    <t>January 2020 ITCG meeting</t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</si>
  <si>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how users might query the tagged data; and</t>
    </r>
  </si>
  <si>
    <t>For example, a user might want to:</t>
  </si>
  <si>
    <t>A.</t>
  </si>
  <si>
    <t>know the pre-tax amount of Company A's unusual items by type for 2019 (Question A);</t>
  </si>
  <si>
    <t xml:space="preserve">B. </t>
  </si>
  <si>
    <t>build an adjusted statement of profit or loss for company A, taking out unusual items (Question B); or</t>
  </si>
  <si>
    <t>C.</t>
  </si>
  <si>
    <t>know whether Company A has identified ‘restructuring’ as an unusual item more than once in the past five years (Question C).</t>
  </si>
  <si>
    <t>Questions A and B</t>
  </si>
  <si>
    <t>To answer questions A and B, a user could enter the following query in their database tool:</t>
  </si>
  <si>
    <t xml:space="preserve">We assume that, when no axis or member is specified in the query, the tool will return </t>
  </si>
  <si>
    <t>values for the specified line item for every combination of axes and members used.</t>
  </si>
  <si>
    <t>Go to tab 'Unusual all'</t>
  </si>
  <si>
    <t>Exporting the result to Excel, a user would get the data in the tab 'Unusual all'.</t>
  </si>
  <si>
    <t>To answer question A, users could build a pivot table (shown in tab 'Unusual A') using the data in the tab 'Unusual all'.</t>
  </si>
  <si>
    <t>Go to tab 'Unusual A'</t>
  </si>
  <si>
    <t>To answer question B, users could build another pivot table (shown in the tab 'Unusual B') using the data in the tab 'Unusual all'</t>
  </si>
  <si>
    <t>Go to tab 'Unusual B'</t>
  </si>
  <si>
    <t>Question C</t>
  </si>
  <si>
    <t>To answer question C, an investor could enter the following query in their database tool:</t>
  </si>
  <si>
    <t>Exporting the result to Excel, a user would get the data in the tab 'Unusual C'</t>
  </si>
  <si>
    <t>Go to tab 'Unusual C'</t>
  </si>
  <si>
    <t>identify companies that make particular adjustments in their MPM calculation. For example some investors consider an adjustment for share-based payment expenses unhelpful</t>
  </si>
  <si>
    <t>and may want to identify companies that make such adjustments when screening potential investments (Question B).</t>
  </si>
  <si>
    <t>Question A</t>
  </si>
  <si>
    <t>Would need to include all tables (eg MPM 1 – MPM 10)</t>
  </si>
  <si>
    <t>Exporting the result to Excel, users would get the data in the tab MPM A</t>
  </si>
  <si>
    <t>Go to tab 'MPM A'</t>
  </si>
  <si>
    <t>However, if a query based on tables is not possible, an investor would need to:</t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</si>
  <si>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extract the MPMs and MPM adjustments using a query based on line item labels, ie 'MPM 1', 'MPM 2', 'Adjustment to IFRS measure decreasing (increasing) MPM 1, before tax' etc.</t>
    </r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</si>
  <si>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identify and extract the IFRS subtotal each MPM is reconciled to (ie operating profit and profit in the example) using the </t>
    </r>
    <r>
      <rPr>
        <b/>
        <sz val="11"/>
        <color theme="1"/>
        <rFont val="Calibri"/>
        <family val="2"/>
        <scheme val="minor"/>
      </rPr>
      <t>calculation linkbase</t>
    </r>
    <r>
      <rPr>
        <sz val="11"/>
        <color theme="1"/>
        <rFont val="Calibri"/>
        <family val="2"/>
        <scheme val="minor"/>
      </rPr>
      <t xml:space="preserve"> . </t>
    </r>
  </si>
  <si>
    <t>Question B</t>
  </si>
  <si>
    <t>To answer question B, an investor could enter the following query in their database tool:</t>
  </si>
  <si>
    <t>Would need to include all dummy line items for adjustments</t>
  </si>
  <si>
    <t xml:space="preserve">Assuming companies create an extension member for share-based payment </t>
  </si>
  <si>
    <t>adjustments and there are some variations in the labels companies use.</t>
  </si>
  <si>
    <t>In the future, the extensions could be replaced by a common practice element,</t>
  </si>
  <si>
    <t>if we find that companies commonly adjust for share-based payments.</t>
  </si>
  <si>
    <t>Exporting the result to Excel, users would get the data in the tab MPM B</t>
  </si>
  <si>
    <t>Go to tab 'MPM B'</t>
  </si>
  <si>
    <t xml:space="preserve">Company name </t>
  </si>
  <si>
    <t>Ticker</t>
  </si>
  <si>
    <t>Year</t>
  </si>
  <si>
    <t>Value</t>
  </si>
  <si>
    <t xml:space="preserve">Line item </t>
  </si>
  <si>
    <t>Axis 1</t>
  </si>
  <si>
    <t>Member Axis 1 (standard label)</t>
  </si>
  <si>
    <t>Member Axis 1 (extension label)</t>
  </si>
  <si>
    <t>Axis 2</t>
  </si>
  <si>
    <t>Member Axis 2 (standard label)</t>
  </si>
  <si>
    <t>Axis 3</t>
  </si>
  <si>
    <t>Member Axis 3 (standard label)</t>
  </si>
  <si>
    <t>Company A</t>
  </si>
  <si>
    <t>ABC</t>
  </si>
  <si>
    <t>Unusual income (expenses), before tax [ifrs-full]</t>
  </si>
  <si>
    <t>Types of unusual income (expenses)</t>
  </si>
  <si>
    <t>Expense of restructuring activities [ifrs-full]</t>
  </si>
  <si>
    <t>Restructuring in country B</t>
  </si>
  <si>
    <t>Location in statement of profit or loss</t>
  </si>
  <si>
    <t>Cost of sales [ifrs-full]</t>
  </si>
  <si>
    <t>Expenses from financing activities [ifrs-full]</t>
  </si>
  <si>
    <t>General and administrative expense [ifrs-full]</t>
  </si>
  <si>
    <t>Profit (loss) before tax [ifrs-full]</t>
  </si>
  <si>
    <t>Property tax reform [EXT]</t>
  </si>
  <si>
    <t>Nature of operating expenses</t>
  </si>
  <si>
    <t>Employee benefits expense [ifrs-full]</t>
  </si>
  <si>
    <t>Impairment of property, plant and equipment [ifrs-full]</t>
  </si>
  <si>
    <t>Property tax expense [ifrs-full]</t>
  </si>
  <si>
    <t>Question A—What is the pre-tax amount of Company A's unusual items by type for 2019?</t>
  </si>
  <si>
    <t>Filtered on the 'Profit (loss) before tax' member of the 'Location in statement of profit or loss' axis  to show the pre-tax effect</t>
  </si>
  <si>
    <t>Row Labels</t>
  </si>
  <si>
    <t>Sum of Value</t>
  </si>
  <si>
    <t xml:space="preserve">Filtered to exclude the blanks, to avoid double-counting </t>
  </si>
  <si>
    <t>Grand Total</t>
  </si>
  <si>
    <t>Question B—Company A's P&amp;L before unusual items</t>
  </si>
  <si>
    <t>(Multiple Items)</t>
  </si>
  <si>
    <t xml:space="preserve">Filtered to exclude the Profit (loss) before tax member of the 'Location in statement of profit or loss' axis and blanks, to avoid double-counting. </t>
  </si>
  <si>
    <t>An investor can then build their own income statement for company A, adjusting the line items for unusual items</t>
  </si>
  <si>
    <t>Statement of profit or loss (IFRS)</t>
  </si>
  <si>
    <t>Adjustments for unusual items</t>
  </si>
  <si>
    <t>Statement of profit or loss 
before unusual items</t>
  </si>
  <si>
    <t>Revenue</t>
  </si>
  <si>
    <t>Cost of sales</t>
  </si>
  <si>
    <t>Gross profit</t>
  </si>
  <si>
    <t>Other income</t>
  </si>
  <si>
    <t>Selling expenses</t>
  </si>
  <si>
    <t>Research and development expenses</t>
  </si>
  <si>
    <t>General and administrative expenses</t>
  </si>
  <si>
    <t>Impairment  losses on trade receivables</t>
  </si>
  <si>
    <t>Operating profit</t>
  </si>
  <si>
    <t>Share of profit or loss of integral associates and joint ventures</t>
  </si>
  <si>
    <t>Operating profit and income and expenses from integral associates and joint ventures</t>
  </si>
  <si>
    <t>Share of profit or loss of non-integral associates and joint ventures</t>
  </si>
  <si>
    <t>Dividend income</t>
  </si>
  <si>
    <t>Profit before financing and income tax</t>
  </si>
  <si>
    <t>Expenses from financing activities</t>
  </si>
  <si>
    <t>Unwinding of discount on provisions</t>
  </si>
  <si>
    <t>Profit before tax</t>
  </si>
  <si>
    <t>Question C—Has Company A identified ‘restructuring’ as an unusual item more than once in the past five years?</t>
  </si>
  <si>
    <t>Restructuring of chemicals business</t>
  </si>
  <si>
    <t>A user would be able to conclude that the company had unusual restructuring expenses in 2015 relating to restructuring of their chemicals business.</t>
  </si>
  <si>
    <t>Question A—Extract full MPM reconciliation in structured format</t>
  </si>
  <si>
    <t>Line item extension label</t>
  </si>
  <si>
    <t>MPM 1 [ifrs-full]</t>
  </si>
  <si>
    <t>Adjusted operating profit</t>
  </si>
  <si>
    <t>Adjustment to IFRS measure decreasing (increasing) MPM 1, before tax [ifrs-full]</t>
  </si>
  <si>
    <t>Types of reconciling adjustments between MPM and IFRS measure</t>
  </si>
  <si>
    <t>Operating profit (loss) [ifrs-full]</t>
  </si>
  <si>
    <t>MPM 2 [ifrs-full]</t>
  </si>
  <si>
    <t>Adjusted profit</t>
  </si>
  <si>
    <t>Adjustment to IFRS measure decreasing (increasing) MPM 2, before tax [ifrs-full]</t>
  </si>
  <si>
    <t>Revenue adjustment [EXT]</t>
  </si>
  <si>
    <t>Tax expense (income) on MPM adjustment [ifrs-full]</t>
  </si>
  <si>
    <t>Profit (loss) [ifrs-full]</t>
  </si>
  <si>
    <t>Adjustment to IFRS measure decreasing (increasing)) MPM, net of tax, attributable to NCI [ifrs-full]</t>
  </si>
  <si>
    <t>Question B—Identify companies that adjust for share-based payment expenses in their MPM calculation</t>
  </si>
  <si>
    <t>Company B</t>
  </si>
  <si>
    <t>BCD</t>
  </si>
  <si>
    <r>
      <t xml:space="preserve">Adjustment to IFRS measure decreasing (increasing) MPM </t>
    </r>
    <r>
      <rPr>
        <b/>
        <sz val="11"/>
        <color rgb="FFCE7019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before tax [ifrs-full]</t>
    </r>
  </si>
  <si>
    <t>Expenses for share-based compensation [EXT]</t>
  </si>
  <si>
    <r>
      <t>Adjustment to IFRS measure decreasing (increasing) MPM</t>
    </r>
    <r>
      <rPr>
        <b/>
        <sz val="11"/>
        <color rgb="FFCE7019"/>
        <rFont val="Calibri"/>
        <family val="2"/>
        <scheme val="minor"/>
      </rPr>
      <t xml:space="preserve"> 2</t>
    </r>
    <r>
      <rPr>
        <sz val="11"/>
        <color theme="1"/>
        <rFont val="Calibri"/>
        <family val="2"/>
        <scheme val="minor"/>
      </rPr>
      <t>, before tax [ifrs-full]</t>
    </r>
  </si>
  <si>
    <t>Company C</t>
  </si>
  <si>
    <t>CDE</t>
  </si>
  <si>
    <t>Share-based compensation [EXT]</t>
  </si>
  <si>
    <t>Company D</t>
  </si>
  <si>
    <t>DEF</t>
  </si>
  <si>
    <t>Share-based payment expense [EXT]</t>
  </si>
  <si>
    <t>Company E</t>
  </si>
  <si>
    <t>EFG</t>
  </si>
  <si>
    <t>Stock-based compensation expense [EXT]</t>
  </si>
  <si>
    <t>Company F</t>
  </si>
  <si>
    <t>FGH</t>
  </si>
  <si>
    <t>Share-based payments [EXT]</t>
  </si>
  <si>
    <t>A single adjustment can show up more than once for the same company if it is used in multiple MPMs</t>
  </si>
  <si>
    <t>Variations in the labels of extensions are likely</t>
  </si>
  <si>
    <t>Extensions could be replaced by a common practice element in the future.</t>
  </si>
  <si>
    <t>Copyright © 2019 IFRS Foundation. 
All rights reserved.</t>
  </si>
  <si>
    <t>1. Unusual income and expenses (slides 6–21)</t>
  </si>
  <si>
    <t>Please refer to the example on slides 10–11 and the proposed modelling on slides 15–18</t>
  </si>
  <si>
    <t>2. Management performance measures (slides 22–55)</t>
  </si>
  <si>
    <r>
      <t xml:space="preserve">Please refer to the example on slide 42 and the proposed modelling on slides 36–39 and slide 46 </t>
    </r>
    <r>
      <rPr>
        <sz val="12"/>
        <color rgb="FFB31E3B"/>
        <rFont val="Calibri"/>
        <family val="2"/>
        <scheme val="minor"/>
      </rPr>
      <t xml:space="preserve">(tagging using the rejected dimensional modelling on slide 45 is </t>
    </r>
    <r>
      <rPr>
        <u/>
        <sz val="12"/>
        <color rgb="FFB31E3B"/>
        <rFont val="Calibri"/>
        <family val="2"/>
        <scheme val="minor"/>
      </rPr>
      <t>not</t>
    </r>
    <r>
      <rPr>
        <sz val="12"/>
        <color rgb="FFB31E3B"/>
        <rFont val="Calibri"/>
        <family val="2"/>
        <scheme val="minor"/>
      </rPr>
      <t xml:space="preserve"> shown)</t>
    </r>
  </si>
  <si>
    <t>The tab 'Unusual all' shows the tagging for all the data reported in the example on slides 10 and 11.</t>
  </si>
  <si>
    <t>(Note that this example shows some 2015 data that is not incuded in the example on slides 10 and 11)</t>
  </si>
  <si>
    <t xml:space="preserve">Assuming Company A has created the proposed tables (eg 'MPM 1 reconciliation including tax and NCI effect') and users' tools support queries based on tables, </t>
  </si>
  <si>
    <t>an investor could enter the following query to answer question A:</t>
  </si>
  <si>
    <t>The tab MPM A shows the tagging for all the data reported in the example on slide 42.</t>
  </si>
  <si>
    <t>(Note that this example shows data that is not incuded in the example on slide 42 for companies other than Company A)</t>
  </si>
  <si>
    <t>Note that this example shows data for companies other than Company A that is not incuded in the example on slide 42.</t>
  </si>
  <si>
    <t>Note that this example shows data for 2015 that is not incuded in the example on slides 10 and 11</t>
  </si>
  <si>
    <r>
      <rPr>
        <sz val="11"/>
        <color theme="1"/>
        <rFont val="Symbol"/>
        <family val="1"/>
        <charset val="2"/>
      </rPr>
      <t>·</t>
    </r>
    <r>
      <rPr>
        <sz val="11"/>
        <color theme="1"/>
        <rFont val="Calibri"/>
        <family val="2"/>
        <scheme val="minor"/>
      </rPr>
      <t xml:space="preserve"> what the tagged data might look like when extracted from a database.</t>
    </r>
  </si>
  <si>
    <t>extract Company A's whole MPM reconciliation, for all MPMs, in a structured format (rather than a text block), to use the adjustments in their valuation model (Question A)</t>
  </si>
  <si>
    <t>The aim of this document is to illustrate the modelling proposed in AP1A by showing:</t>
  </si>
  <si>
    <r>
      <t xml:space="preserve">AP1B—Exposure Draft </t>
    </r>
    <r>
      <rPr>
        <b/>
        <i/>
        <sz val="16"/>
        <color theme="0"/>
        <rFont val="Calibri"/>
        <family val="2"/>
        <scheme val="minor"/>
      </rPr>
      <t>General Presentation and Disclosures—</t>
    </r>
    <r>
      <rPr>
        <b/>
        <sz val="16"/>
        <color theme="0"/>
        <rFont val="Calibri"/>
        <family val="2"/>
        <scheme val="minor"/>
      </rPr>
      <t>Examples in spreadsheet format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</si>
</sst>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Symbol"/>
      <family val="1"/>
      <charset val="2"/>
    </font>
    <font>
      <b/>
      <sz val="12"/>
      <color rgb="FFB31E3B"/>
      <name val="Calibri"/>
      <family val="2"/>
      <scheme val="minor"/>
    </font>
    <font>
      <b/>
      <sz val="12"/>
      <color rgb="FF687F5C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1"/>
      <color rgb="FFB31E3B"/>
      <name val="Calibri"/>
      <family val="2"/>
      <scheme val="minor"/>
    </font>
    <font>
      <sz val="11"/>
      <color rgb="FFCE7019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B31E3B"/>
      <name val="Calibri"/>
      <family val="2"/>
      <scheme val="minor"/>
    </font>
    <font>
      <b/>
      <sz val="11"/>
      <color rgb="FFCE7019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2"/>
      <color rgb="FFB31E3B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8DA381"/>
        <bgColor indexed="64"/>
      </patternFill>
    </fill>
    <fill>
      <patternFill patternType="solid">
        <fgColor rgb="FFE8EDE6"/>
        <bgColor indexed="64"/>
      </patternFill>
    </fill>
    <fill>
      <patternFill patternType="solid">
        <fgColor rgb="FFCE7019"/>
        <bgColor indexed="64"/>
      </patternFill>
    </fill>
    <fill>
      <patternFill patternType="solid">
        <fgColor rgb="FF5F6062"/>
        <bgColor indexed="64"/>
      </patternFill>
    </fill>
    <fill>
      <patternFill patternType="solid">
        <fgColor rgb="FFB31E3B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B31E3B"/>
      </left>
      <right style="medium">
        <color rgb="FFB31E3B"/>
      </right>
      <top style="medium">
        <color rgb="FFB31E3B"/>
      </top>
      <bottom style="medium">
        <color rgb="FFB31E3B"/>
      </bottom>
      <diagonal/>
    </border>
    <border>
      <left style="medium">
        <color rgb="FFB31E3B"/>
      </left>
      <right style="medium">
        <color rgb="FFB31E3B"/>
      </right>
      <top/>
      <bottom/>
      <diagonal/>
    </border>
    <border>
      <left style="medium">
        <color rgb="FFB31E3B"/>
      </left>
      <right style="medium">
        <color rgb="FFB31E3B"/>
      </right>
      <top/>
      <bottom style="medium">
        <color rgb="FFB31E3B"/>
      </bottom>
      <diagonal/>
    </border>
    <border>
      <left style="medium">
        <color rgb="FFCE7019"/>
      </left>
      <right/>
      <top style="medium">
        <color rgb="FFCE7019"/>
      </top>
      <bottom/>
      <diagonal/>
    </border>
    <border>
      <left/>
      <right/>
      <top style="medium">
        <color rgb="FFCE7019"/>
      </top>
      <bottom/>
      <diagonal/>
    </border>
    <border>
      <left/>
      <right style="medium">
        <color rgb="FFCE7019"/>
      </right>
      <top style="medium">
        <color rgb="FFCE7019"/>
      </top>
      <bottom/>
      <diagonal/>
    </border>
    <border>
      <left style="medium">
        <color rgb="FFCE7019"/>
      </left>
      <right/>
      <top/>
      <bottom style="medium">
        <color rgb="FFCE7019"/>
      </bottom>
      <diagonal/>
    </border>
    <border>
      <left/>
      <right/>
      <top/>
      <bottom style="medium">
        <color rgb="FFCE7019"/>
      </bottom>
      <diagonal/>
    </border>
    <border>
      <left/>
      <right style="medium">
        <color rgb="FFCE7019"/>
      </right>
      <top/>
      <bottom style="medium">
        <color rgb="FFCE7019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3" fillId="2" borderId="0" xfId="0" applyFont="1" applyFill="1"/>
    <xf numFmtId="0" fontId="3" fillId="0" borderId="0" xfId="0" applyFont="1" applyFill="1"/>
    <xf numFmtId="0" fontId="0" fillId="0" borderId="0" xfId="0" applyFill="1"/>
    <xf numFmtId="0" fontId="2" fillId="0" borderId="0" xfId="0" applyFont="1"/>
    <xf numFmtId="0" fontId="0" fillId="0" borderId="0" xfId="0" quotePrefix="1"/>
    <xf numFmtId="0" fontId="4" fillId="3" borderId="0" xfId="0" applyFont="1" applyFill="1" applyAlignment="1">
      <alignment vertical="center"/>
    </xf>
    <xf numFmtId="0" fontId="6" fillId="0" borderId="0" xfId="0" applyFont="1"/>
    <xf numFmtId="0" fontId="0" fillId="4" borderId="0" xfId="0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0" borderId="0" xfId="2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1" applyNumberFormat="1" applyFont="1"/>
    <xf numFmtId="164" fontId="0" fillId="0" borderId="0" xfId="0" applyNumberFormat="1"/>
    <xf numFmtId="3" fontId="0" fillId="0" borderId="0" xfId="0" applyNumberFormat="1"/>
    <xf numFmtId="0" fontId="11" fillId="0" borderId="0" xfId="0" applyFont="1" applyAlignment="1">
      <alignment vertical="center"/>
    </xf>
    <xf numFmtId="0" fontId="10" fillId="0" borderId="0" xfId="0" applyFont="1" applyAlignment="1">
      <alignment horizontal="left" vertical="center" indent="3"/>
    </xf>
    <xf numFmtId="0" fontId="10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3" fontId="0" fillId="0" borderId="0" xfId="0" applyNumberFormat="1" applyFont="1" applyAlignment="1">
      <alignment horizontal="right" vertical="center" wrapText="1"/>
    </xf>
    <xf numFmtId="3" fontId="0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3" fontId="0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 wrapText="1"/>
    </xf>
    <xf numFmtId="0" fontId="12" fillId="0" borderId="0" xfId="0" applyFont="1"/>
    <xf numFmtId="0" fontId="0" fillId="0" borderId="0" xfId="0" applyBorder="1"/>
    <xf numFmtId="3" fontId="0" fillId="0" borderId="0" xfId="0" applyNumberFormat="1" applyFont="1" applyBorder="1" applyAlignment="1">
      <alignment horizontal="right" vertical="center" wrapText="1"/>
    </xf>
    <xf numFmtId="0" fontId="13" fillId="0" borderId="0" xfId="0" applyFont="1"/>
    <xf numFmtId="0" fontId="9" fillId="5" borderId="0" xfId="0" applyFont="1" applyFill="1" applyAlignment="1">
      <alignment horizontal="right" wrapText="1"/>
    </xf>
    <xf numFmtId="0" fontId="14" fillId="0" borderId="0" xfId="0" applyFont="1"/>
    <xf numFmtId="0" fontId="15" fillId="0" borderId="0" xfId="0" applyFont="1"/>
    <xf numFmtId="0" fontId="14" fillId="0" borderId="3" xfId="0" applyFont="1" applyBorder="1"/>
    <xf numFmtId="0" fontId="14" fillId="0" borderId="0" xfId="0" applyFont="1" applyBorder="1"/>
    <xf numFmtId="0" fontId="0" fillId="0" borderId="4" xfId="0" applyBorder="1"/>
    <xf numFmtId="0" fontId="0" fillId="0" borderId="5" xfId="0" applyBorder="1"/>
    <xf numFmtId="0" fontId="18" fillId="7" borderId="0" xfId="2" applyFont="1" applyFill="1"/>
    <xf numFmtId="0" fontId="19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0" fillId="8" borderId="0" xfId="0" applyFill="1"/>
    <xf numFmtId="0" fontId="4" fillId="8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0" fillId="0" borderId="6" xfId="0" applyBorder="1"/>
    <xf numFmtId="0" fontId="0" fillId="0" borderId="7" xfId="0" applyBorder="1"/>
    <xf numFmtId="164" fontId="0" fillId="0" borderId="7" xfId="1" applyNumberFormat="1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0" fillId="0" borderId="10" xfId="1" applyNumberFormat="1" applyFont="1" applyBorder="1"/>
    <xf numFmtId="0" fontId="0" fillId="0" borderId="11" xfId="0" applyBorder="1"/>
    <xf numFmtId="0" fontId="21" fillId="7" borderId="0" xfId="0" applyFont="1" applyFill="1" applyAlignment="1">
      <alignment vertical="center"/>
    </xf>
    <xf numFmtId="0" fontId="3" fillId="7" borderId="0" xfId="0" applyFont="1" applyFill="1" applyAlignment="1">
      <alignment horizontal="left" vertical="center" wrapText="1"/>
    </xf>
    <xf numFmtId="0" fontId="9" fillId="6" borderId="0" xfId="0" applyFont="1" applyFill="1" applyAlignment="1">
      <alignment horizontal="left" vertical="center" wrapText="1"/>
    </xf>
  </cellXfs>
  <cellStyles count="3">
    <cellStyle name="Comma" xfId="1" builtinId="3"/>
    <cellStyle name="Hyperlink" xfId="2" builtinId="8"/>
    <cellStyle name="Normal" xfId="0" builtinId="0"/>
  </cellStyles>
  <dxfs count="2"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colors>
    <mruColors>
      <color rgb="FFB31E3B"/>
      <color rgb="FFCE7019"/>
      <color rgb="FF5F6062"/>
      <color rgb="FF4184A9"/>
      <color rgb="FF8DA381"/>
      <color rgb="FF687F5C"/>
      <color rgb="FFE8ED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47</xdr:row>
      <xdr:rowOff>95249</xdr:rowOff>
    </xdr:from>
    <xdr:to>
      <xdr:col>8</xdr:col>
      <xdr:colOff>1071562</xdr:colOff>
      <xdr:row>73</xdr:row>
      <xdr:rowOff>11906</xdr:rowOff>
    </xdr:to>
    <xdr:sp macro="" textlink="">
      <xdr:nvSpPr>
        <xdr:cNvPr id="30" name="Rectangle 29">
          <a:extLst>
            <a:ext uri="{FF2B5EF4-FFF2-40B4-BE49-F238E27FC236}">
              <a16:creationId xmlns:a16="http://schemas.microsoft.com/office/drawing/2014/main" id="{7D00EECB-623C-4134-ADD6-5C354C810019}"/>
            </a:ext>
          </a:extLst>
        </xdr:cNvPr>
        <xdr:cNvSpPr/>
      </xdr:nvSpPr>
      <xdr:spPr bwMode="auto">
        <a:xfrm>
          <a:off x="180976" y="9846468"/>
          <a:ext cx="6069805" cy="4869657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0</xdr:col>
      <xdr:colOff>180976</xdr:colOff>
      <xdr:row>19</xdr:row>
      <xdr:rowOff>57151</xdr:rowOff>
    </xdr:from>
    <xdr:to>
      <xdr:col>7</xdr:col>
      <xdr:colOff>250031</xdr:colOff>
      <xdr:row>32</xdr:row>
      <xdr:rowOff>107156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DFADD13-CE8B-4B82-A47B-69FC39797759}"/>
            </a:ext>
          </a:extLst>
        </xdr:cNvPr>
        <xdr:cNvSpPr/>
      </xdr:nvSpPr>
      <xdr:spPr bwMode="auto">
        <a:xfrm>
          <a:off x="180976" y="4093370"/>
          <a:ext cx="4271961" cy="2526505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1</xdr:col>
      <xdr:colOff>0</xdr:colOff>
      <xdr:row>125</xdr:row>
      <xdr:rowOff>0</xdr:rowOff>
    </xdr:from>
    <xdr:to>
      <xdr:col>10</xdr:col>
      <xdr:colOff>726281</xdr:colOff>
      <xdr:row>146</xdr:row>
      <xdr:rowOff>86519</xdr:rowOff>
    </xdr:to>
    <xdr:sp macro="" textlink="">
      <xdr:nvSpPr>
        <xdr:cNvPr id="88" name="Rectangle 87">
          <a:extLst>
            <a:ext uri="{FF2B5EF4-FFF2-40B4-BE49-F238E27FC236}">
              <a16:creationId xmlns:a16="http://schemas.microsoft.com/office/drawing/2014/main" id="{0575BBE3-C9AF-4235-B0A9-3912C7C170E9}"/>
            </a:ext>
          </a:extLst>
        </xdr:cNvPr>
        <xdr:cNvSpPr/>
      </xdr:nvSpPr>
      <xdr:spPr bwMode="auto">
        <a:xfrm>
          <a:off x="190500" y="24884063"/>
          <a:ext cx="7881937" cy="4087019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5</xdr:col>
      <xdr:colOff>35104</xdr:colOff>
      <xdr:row>57</xdr:row>
      <xdr:rowOff>103696</xdr:rowOff>
    </xdr:from>
    <xdr:to>
      <xdr:col>8</xdr:col>
      <xdr:colOff>711200</xdr:colOff>
      <xdr:row>59</xdr:row>
      <xdr:rowOff>46696</xdr:rowOff>
    </xdr:to>
    <xdr:sp macro="" textlink="">
      <xdr:nvSpPr>
        <xdr:cNvPr id="50" name="Rectangle: Rounded Corners 49">
          <a:extLst>
            <a:ext uri="{FF2B5EF4-FFF2-40B4-BE49-F238E27FC236}">
              <a16:creationId xmlns:a16="http://schemas.microsoft.com/office/drawing/2014/main" id="{46AB2A20-77FE-4D32-B7D3-539F6A2D1988}"/>
            </a:ext>
          </a:extLst>
        </xdr:cNvPr>
        <xdr:cNvSpPr/>
      </xdr:nvSpPr>
      <xdr:spPr bwMode="auto">
        <a:xfrm>
          <a:off x="2868792" y="10974102"/>
          <a:ext cx="3271658" cy="300188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5</xdr:col>
      <xdr:colOff>228091</xdr:colOff>
      <xdr:row>29</xdr:row>
      <xdr:rowOff>33787</xdr:rowOff>
    </xdr:from>
    <xdr:to>
      <xdr:col>7</xdr:col>
      <xdr:colOff>52936</xdr:colOff>
      <xdr:row>31</xdr:row>
      <xdr:rowOff>35722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15B2BC9C-AC72-491B-A32F-A81CC91C6258}"/>
            </a:ext>
          </a:extLst>
        </xdr:cNvPr>
        <xdr:cNvSpPr/>
      </xdr:nvSpPr>
      <xdr:spPr bwMode="auto">
        <a:xfrm>
          <a:off x="2930810" y="5975006"/>
          <a:ext cx="1325032" cy="382935"/>
        </a:xfrm>
        <a:prstGeom prst="roundRect">
          <a:avLst/>
        </a:prstGeom>
        <a:solidFill>
          <a:schemeClr val="accent6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1</xdr:col>
      <xdr:colOff>214155</xdr:colOff>
      <xdr:row>20</xdr:row>
      <xdr:rowOff>151934</xdr:rowOff>
    </xdr:from>
    <xdr:to>
      <xdr:col>4</xdr:col>
      <xdr:colOff>349431</xdr:colOff>
      <xdr:row>22</xdr:row>
      <xdr:rowOff>82430</xdr:rowOff>
    </xdr:to>
    <xdr:sp macro="" textlink="">
      <xdr:nvSpPr>
        <xdr:cNvPr id="5" name="TextBox 12">
          <a:extLst>
            <a:ext uri="{FF2B5EF4-FFF2-40B4-BE49-F238E27FC236}">
              <a16:creationId xmlns:a16="http://schemas.microsoft.com/office/drawing/2014/main" id="{B83C96DE-6663-4E34-8DB0-29C218F47493}"/>
            </a:ext>
          </a:extLst>
        </xdr:cNvPr>
        <xdr:cNvSpPr txBox="1"/>
      </xdr:nvSpPr>
      <xdr:spPr>
        <a:xfrm>
          <a:off x="404655" y="4390559"/>
          <a:ext cx="1735476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Company</a:t>
          </a:r>
          <a:r>
            <a:rPr lang="en-GB" sz="1400" b="1">
              <a:latin typeface="Calibri" panose="020F0502020204030204" pitchFamily="34" charset="0"/>
              <a:cs typeface="Calibri" panose="020F0502020204030204" pitchFamily="34" charset="0"/>
            </a:rPr>
            <a:t>   </a:t>
          </a:r>
          <a:r>
            <a:rPr lang="en-GB" sz="1100" b="1">
              <a:latin typeface="Calibri" panose="020F0502020204030204" pitchFamily="34" charset="0"/>
              <a:cs typeface="Calibri" panose="020F0502020204030204" pitchFamily="34" charset="0"/>
            </a:rPr>
            <a:t>=</a:t>
          </a:r>
          <a:endParaRPr lang="en-GB" sz="14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282753</xdr:colOff>
      <xdr:row>20</xdr:row>
      <xdr:rowOff>145682</xdr:rowOff>
    </xdr:from>
    <xdr:to>
      <xdr:col>6</xdr:col>
      <xdr:colOff>582272</xdr:colOff>
      <xdr:row>22</xdr:row>
      <xdr:rowOff>88682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892FDE9A-AC5F-414B-A417-C46E8AA468F9}"/>
            </a:ext>
          </a:extLst>
        </xdr:cNvPr>
        <xdr:cNvSpPr/>
      </xdr:nvSpPr>
      <xdr:spPr bwMode="auto">
        <a:xfrm>
          <a:off x="1497191" y="4181901"/>
          <a:ext cx="2883175" cy="300187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3</xdr:col>
      <xdr:colOff>301804</xdr:colOff>
      <xdr:row>20</xdr:row>
      <xdr:rowOff>167580</xdr:rowOff>
    </xdr:from>
    <xdr:to>
      <xdr:col>6</xdr:col>
      <xdr:colOff>129188</xdr:colOff>
      <xdr:row>22</xdr:row>
      <xdr:rowOff>66785</xdr:rowOff>
    </xdr:to>
    <xdr:sp macro="" textlink="">
      <xdr:nvSpPr>
        <xdr:cNvPr id="7" name="TextBox 14">
          <a:extLst>
            <a:ext uri="{FF2B5EF4-FFF2-40B4-BE49-F238E27FC236}">
              <a16:creationId xmlns:a16="http://schemas.microsoft.com/office/drawing/2014/main" id="{D328A117-E0AA-4D14-BC1E-C4D9EACFAF2F}"/>
            </a:ext>
          </a:extLst>
        </xdr:cNvPr>
        <xdr:cNvSpPr txBox="1"/>
      </xdr:nvSpPr>
      <xdr:spPr>
        <a:xfrm>
          <a:off x="1482904" y="4406205"/>
          <a:ext cx="1656184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Company A</a:t>
          </a:r>
        </a:p>
      </xdr:txBody>
    </xdr:sp>
    <xdr:clientData/>
  </xdr:twoCellAnchor>
  <xdr:twoCellAnchor>
    <xdr:from>
      <xdr:col>1</xdr:col>
      <xdr:colOff>214155</xdr:colOff>
      <xdr:row>23</xdr:row>
      <xdr:rowOff>139273</xdr:rowOff>
    </xdr:from>
    <xdr:to>
      <xdr:col>5</xdr:col>
      <xdr:colOff>27864</xdr:colOff>
      <xdr:row>25</xdr:row>
      <xdr:rowOff>38478</xdr:rowOff>
    </xdr:to>
    <xdr:sp macro="" textlink="">
      <xdr:nvSpPr>
        <xdr:cNvPr id="8" name="TextBox 15">
          <a:extLst>
            <a:ext uri="{FF2B5EF4-FFF2-40B4-BE49-F238E27FC236}">
              <a16:creationId xmlns:a16="http://schemas.microsoft.com/office/drawing/2014/main" id="{D4C28D54-9E35-467E-AD0F-11DFFC58D865}"/>
            </a:ext>
          </a:extLst>
        </xdr:cNvPr>
        <xdr:cNvSpPr txBox="1"/>
      </xdr:nvSpPr>
      <xdr:spPr>
        <a:xfrm>
          <a:off x="404655" y="4949398"/>
          <a:ext cx="2023509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Line item   =</a:t>
          </a:r>
        </a:p>
      </xdr:txBody>
    </xdr:sp>
    <xdr:clientData/>
  </xdr:twoCellAnchor>
  <xdr:twoCellAnchor>
    <xdr:from>
      <xdr:col>3</xdr:col>
      <xdr:colOff>282754</xdr:colOff>
      <xdr:row>23</xdr:row>
      <xdr:rowOff>139273</xdr:rowOff>
    </xdr:from>
    <xdr:to>
      <xdr:col>7</xdr:col>
      <xdr:colOff>9525</xdr:colOff>
      <xdr:row>25</xdr:row>
      <xdr:rowOff>38478</xdr:rowOff>
    </xdr:to>
    <xdr:sp macro="" textlink="">
      <xdr:nvSpPr>
        <xdr:cNvPr id="9" name="TextBox 17">
          <a:extLst>
            <a:ext uri="{FF2B5EF4-FFF2-40B4-BE49-F238E27FC236}">
              <a16:creationId xmlns:a16="http://schemas.microsoft.com/office/drawing/2014/main" id="{43DC6F64-619D-4365-BE36-BC89F38B6ED7}"/>
            </a:ext>
          </a:extLst>
        </xdr:cNvPr>
        <xdr:cNvSpPr txBox="1"/>
      </xdr:nvSpPr>
      <xdr:spPr>
        <a:xfrm>
          <a:off x="1463854" y="4949398"/>
          <a:ext cx="2165171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Unusual income (expenses)</a:t>
          </a:r>
        </a:p>
      </xdr:txBody>
    </xdr:sp>
    <xdr:clientData/>
  </xdr:twoCellAnchor>
  <xdr:twoCellAnchor>
    <xdr:from>
      <xdr:col>5</xdr:col>
      <xdr:colOff>35104</xdr:colOff>
      <xdr:row>51</xdr:row>
      <xdr:rowOff>140372</xdr:rowOff>
    </xdr:from>
    <xdr:to>
      <xdr:col>8</xdr:col>
      <xdr:colOff>711200</xdr:colOff>
      <xdr:row>53</xdr:row>
      <xdr:rowOff>83372</xdr:rowOff>
    </xdr:to>
    <xdr:sp macro="" textlink="">
      <xdr:nvSpPr>
        <xdr:cNvPr id="48" name="Rectangle: Rounded Corners 47">
          <a:extLst>
            <a:ext uri="{FF2B5EF4-FFF2-40B4-BE49-F238E27FC236}">
              <a16:creationId xmlns:a16="http://schemas.microsoft.com/office/drawing/2014/main" id="{3E763BA4-12ED-4B23-BA68-2C38F5796DD3}"/>
            </a:ext>
          </a:extLst>
        </xdr:cNvPr>
        <xdr:cNvSpPr/>
      </xdr:nvSpPr>
      <xdr:spPr bwMode="auto">
        <a:xfrm>
          <a:off x="2868792" y="9939216"/>
          <a:ext cx="3271658" cy="300187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5</xdr:col>
      <xdr:colOff>237615</xdr:colOff>
      <xdr:row>29</xdr:row>
      <xdr:rowOff>109126</xdr:rowOff>
    </xdr:from>
    <xdr:to>
      <xdr:col>8</xdr:col>
      <xdr:colOff>132243</xdr:colOff>
      <xdr:row>30</xdr:row>
      <xdr:rowOff>173183</xdr:rowOff>
    </xdr:to>
    <xdr:sp macro="" textlink="">
      <xdr:nvSpPr>
        <xdr:cNvPr id="10" name="TextBox 19">
          <a:extLst>
            <a:ext uri="{FF2B5EF4-FFF2-40B4-BE49-F238E27FC236}">
              <a16:creationId xmlns:a16="http://schemas.microsoft.com/office/drawing/2014/main" id="{E2D0318E-8357-4E39-87C5-CACF1A2323C8}"/>
            </a:ext>
          </a:extLst>
        </xdr:cNvPr>
        <xdr:cNvSpPr txBox="1"/>
      </xdr:nvSpPr>
      <xdr:spPr>
        <a:xfrm>
          <a:off x="2940334" y="6050345"/>
          <a:ext cx="2371128" cy="2545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100">
              <a:solidFill>
                <a:schemeClr val="bg1"/>
              </a:solidFill>
            </a:rPr>
            <a:t>Export to Excel</a:t>
          </a:r>
        </a:p>
      </xdr:txBody>
    </xdr:sp>
    <xdr:clientData/>
  </xdr:twoCellAnchor>
  <xdr:twoCellAnchor>
    <xdr:from>
      <xdr:col>1</xdr:col>
      <xdr:colOff>214155</xdr:colOff>
      <xdr:row>26</xdr:row>
      <xdr:rowOff>66745</xdr:rowOff>
    </xdr:from>
    <xdr:to>
      <xdr:col>2</xdr:col>
      <xdr:colOff>595196</xdr:colOff>
      <xdr:row>27</xdr:row>
      <xdr:rowOff>156450</xdr:rowOff>
    </xdr:to>
    <xdr:sp macro="" textlink="">
      <xdr:nvSpPr>
        <xdr:cNvPr id="11" name="TextBox 21">
          <a:extLst>
            <a:ext uri="{FF2B5EF4-FFF2-40B4-BE49-F238E27FC236}">
              <a16:creationId xmlns:a16="http://schemas.microsoft.com/office/drawing/2014/main" id="{533220BA-E1FB-432E-B91B-DAF5BB45515A}"/>
            </a:ext>
          </a:extLst>
        </xdr:cNvPr>
        <xdr:cNvSpPr txBox="1"/>
      </xdr:nvSpPr>
      <xdr:spPr>
        <a:xfrm>
          <a:off x="404655" y="5448370"/>
          <a:ext cx="762041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Year =</a:t>
          </a:r>
        </a:p>
      </xdr:txBody>
    </xdr:sp>
    <xdr:clientData/>
  </xdr:twoCellAnchor>
  <xdr:twoCellAnchor>
    <xdr:from>
      <xdr:col>5</xdr:col>
      <xdr:colOff>35104</xdr:colOff>
      <xdr:row>66</xdr:row>
      <xdr:rowOff>40907</xdr:rowOff>
    </xdr:from>
    <xdr:to>
      <xdr:col>8</xdr:col>
      <xdr:colOff>711200</xdr:colOff>
      <xdr:row>68</xdr:row>
      <xdr:rowOff>35718</xdr:rowOff>
    </xdr:to>
    <xdr:sp macro="" textlink="">
      <xdr:nvSpPr>
        <xdr:cNvPr id="51" name="Rectangle: Rounded Corners 50">
          <a:extLst>
            <a:ext uri="{FF2B5EF4-FFF2-40B4-BE49-F238E27FC236}">
              <a16:creationId xmlns:a16="http://schemas.microsoft.com/office/drawing/2014/main" id="{66666E9D-B38C-42E3-B748-9DC55DE5FA41}"/>
            </a:ext>
          </a:extLst>
        </xdr:cNvPr>
        <xdr:cNvSpPr/>
      </xdr:nvSpPr>
      <xdr:spPr bwMode="auto">
        <a:xfrm>
          <a:off x="2737823" y="13411626"/>
          <a:ext cx="3152596" cy="375811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5</xdr:col>
      <xdr:colOff>35104</xdr:colOff>
      <xdr:row>54</xdr:row>
      <xdr:rowOff>122034</xdr:rowOff>
    </xdr:from>
    <xdr:to>
      <xdr:col>8</xdr:col>
      <xdr:colOff>711200</xdr:colOff>
      <xdr:row>56</xdr:row>
      <xdr:rowOff>65034</xdr:rowOff>
    </xdr:to>
    <xdr:sp macro="" textlink="">
      <xdr:nvSpPr>
        <xdr:cNvPr id="49" name="Rectangle: Rounded Corners 48">
          <a:extLst>
            <a:ext uri="{FF2B5EF4-FFF2-40B4-BE49-F238E27FC236}">
              <a16:creationId xmlns:a16="http://schemas.microsoft.com/office/drawing/2014/main" id="{D4789FAC-18FD-4A77-AF52-286CEE0D024F}"/>
            </a:ext>
          </a:extLst>
        </xdr:cNvPr>
        <xdr:cNvSpPr/>
      </xdr:nvSpPr>
      <xdr:spPr bwMode="auto">
        <a:xfrm>
          <a:off x="2868792" y="10456659"/>
          <a:ext cx="3271658" cy="300188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3</xdr:col>
      <xdr:colOff>301808</xdr:colOff>
      <xdr:row>26</xdr:row>
      <xdr:rowOff>66745</xdr:rowOff>
    </xdr:from>
    <xdr:to>
      <xdr:col>5</xdr:col>
      <xdr:colOff>314326</xdr:colOff>
      <xdr:row>27</xdr:row>
      <xdr:rowOff>156450</xdr:rowOff>
    </xdr:to>
    <xdr:sp macro="" textlink="">
      <xdr:nvSpPr>
        <xdr:cNvPr id="12" name="TextBox 22">
          <a:extLst>
            <a:ext uri="{FF2B5EF4-FFF2-40B4-BE49-F238E27FC236}">
              <a16:creationId xmlns:a16="http://schemas.microsoft.com/office/drawing/2014/main" id="{EDD9469A-3145-40B6-A0DE-AB3DEFDD3B7F}"/>
            </a:ext>
          </a:extLst>
        </xdr:cNvPr>
        <xdr:cNvSpPr txBox="1"/>
      </xdr:nvSpPr>
      <xdr:spPr>
        <a:xfrm>
          <a:off x="1482908" y="5448370"/>
          <a:ext cx="1231718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2019</a:t>
          </a:r>
        </a:p>
      </xdr:txBody>
    </xdr:sp>
    <xdr:clientData/>
  </xdr:twoCellAnchor>
  <xdr:twoCellAnchor>
    <xdr:from>
      <xdr:col>3</xdr:col>
      <xdr:colOff>282753</xdr:colOff>
      <xdr:row>23</xdr:row>
      <xdr:rowOff>117375</xdr:rowOff>
    </xdr:from>
    <xdr:to>
      <xdr:col>6</xdr:col>
      <xdr:colOff>582272</xdr:colOff>
      <xdr:row>25</xdr:row>
      <xdr:rowOff>66725</xdr:rowOff>
    </xdr:to>
    <xdr:sp macro="" textlink="">
      <xdr:nvSpPr>
        <xdr:cNvPr id="26" name="Rectangle: Rounded Corners 25">
          <a:extLst>
            <a:ext uri="{FF2B5EF4-FFF2-40B4-BE49-F238E27FC236}">
              <a16:creationId xmlns:a16="http://schemas.microsoft.com/office/drawing/2014/main" id="{3401B933-BCEF-467E-8932-75C04C3D759A}"/>
            </a:ext>
          </a:extLst>
        </xdr:cNvPr>
        <xdr:cNvSpPr/>
      </xdr:nvSpPr>
      <xdr:spPr bwMode="auto">
        <a:xfrm>
          <a:off x="1497191" y="4689375"/>
          <a:ext cx="2883175" cy="306538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ysClr val="windowText" lastClr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3</xdr:col>
      <xdr:colOff>282753</xdr:colOff>
      <xdr:row>26</xdr:row>
      <xdr:rowOff>44847</xdr:rowOff>
    </xdr:from>
    <xdr:to>
      <xdr:col>6</xdr:col>
      <xdr:colOff>582272</xdr:colOff>
      <xdr:row>28</xdr:row>
      <xdr:rowOff>2928</xdr:rowOff>
    </xdr:to>
    <xdr:sp macro="" textlink="">
      <xdr:nvSpPr>
        <xdr:cNvPr id="27" name="Rectangle: Rounded Corners 26">
          <a:extLst>
            <a:ext uri="{FF2B5EF4-FFF2-40B4-BE49-F238E27FC236}">
              <a16:creationId xmlns:a16="http://schemas.microsoft.com/office/drawing/2014/main" id="{05E4AFBF-84AC-4865-A6B1-4083D42C34F0}"/>
            </a:ext>
          </a:extLst>
        </xdr:cNvPr>
        <xdr:cNvSpPr/>
      </xdr:nvSpPr>
      <xdr:spPr bwMode="auto">
        <a:xfrm>
          <a:off x="1497191" y="5152628"/>
          <a:ext cx="2883175" cy="315269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7</xdr:col>
      <xdr:colOff>294763</xdr:colOff>
      <xdr:row>69</xdr:row>
      <xdr:rowOff>106539</xdr:rowOff>
    </xdr:from>
    <xdr:to>
      <xdr:col>8</xdr:col>
      <xdr:colOff>702468</xdr:colOff>
      <xdr:row>71</xdr:row>
      <xdr:rowOff>108474</xdr:rowOff>
    </xdr:to>
    <xdr:sp macro="" textlink="">
      <xdr:nvSpPr>
        <xdr:cNvPr id="31" name="Rectangle: Rounded Corners 30">
          <a:extLst>
            <a:ext uri="{FF2B5EF4-FFF2-40B4-BE49-F238E27FC236}">
              <a16:creationId xmlns:a16="http://schemas.microsoft.com/office/drawing/2014/main" id="{5A6E9AF5-590F-4582-BB32-96C94279BE3D}"/>
            </a:ext>
          </a:extLst>
        </xdr:cNvPr>
        <xdr:cNvSpPr/>
      </xdr:nvSpPr>
      <xdr:spPr bwMode="auto">
        <a:xfrm>
          <a:off x="4497669" y="14048758"/>
          <a:ext cx="1384018" cy="382935"/>
        </a:xfrm>
        <a:prstGeom prst="roundRect">
          <a:avLst/>
        </a:prstGeom>
        <a:solidFill>
          <a:schemeClr val="accent6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1</xdr:col>
      <xdr:colOff>204630</xdr:colOff>
      <xdr:row>49</xdr:row>
      <xdr:rowOff>15180</xdr:rowOff>
    </xdr:from>
    <xdr:to>
      <xdr:col>4</xdr:col>
      <xdr:colOff>339906</xdr:colOff>
      <xdr:row>50</xdr:row>
      <xdr:rowOff>104885</xdr:rowOff>
    </xdr:to>
    <xdr:sp macro="" textlink="">
      <xdr:nvSpPr>
        <xdr:cNvPr id="32" name="TextBox 12">
          <a:extLst>
            <a:ext uri="{FF2B5EF4-FFF2-40B4-BE49-F238E27FC236}">
              <a16:creationId xmlns:a16="http://schemas.microsoft.com/office/drawing/2014/main" id="{A6C5C5B7-5772-4577-8780-9C0588E212C7}"/>
            </a:ext>
          </a:extLst>
        </xdr:cNvPr>
        <xdr:cNvSpPr txBox="1"/>
      </xdr:nvSpPr>
      <xdr:spPr>
        <a:xfrm>
          <a:off x="395130" y="8911530"/>
          <a:ext cx="1735476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Company   =</a:t>
          </a:r>
        </a:p>
      </xdr:txBody>
    </xdr:sp>
    <xdr:clientData/>
  </xdr:twoCellAnchor>
  <xdr:twoCellAnchor>
    <xdr:from>
      <xdr:col>5</xdr:col>
      <xdr:colOff>35104</xdr:colOff>
      <xdr:row>49</xdr:row>
      <xdr:rowOff>2014</xdr:rowOff>
    </xdr:from>
    <xdr:to>
      <xdr:col>8</xdr:col>
      <xdr:colOff>711200</xdr:colOff>
      <xdr:row>50</xdr:row>
      <xdr:rowOff>123607</xdr:rowOff>
    </xdr:to>
    <xdr:sp macro="" textlink="">
      <xdr:nvSpPr>
        <xdr:cNvPr id="33" name="Rectangle: Rounded Corners 32">
          <a:extLst>
            <a:ext uri="{FF2B5EF4-FFF2-40B4-BE49-F238E27FC236}">
              <a16:creationId xmlns:a16="http://schemas.microsoft.com/office/drawing/2014/main" id="{FEE4182F-05F0-4FD8-A935-93AFBF15BC1E}"/>
            </a:ext>
          </a:extLst>
        </xdr:cNvPr>
        <xdr:cNvSpPr/>
      </xdr:nvSpPr>
      <xdr:spPr bwMode="auto">
        <a:xfrm>
          <a:off x="2868792" y="9443670"/>
          <a:ext cx="3271658" cy="300187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5</xdr:col>
      <xdr:colOff>25579</xdr:colOff>
      <xdr:row>49</xdr:row>
      <xdr:rowOff>15180</xdr:rowOff>
    </xdr:from>
    <xdr:to>
      <xdr:col>7</xdr:col>
      <xdr:colOff>462563</xdr:colOff>
      <xdr:row>50</xdr:row>
      <xdr:rowOff>104885</xdr:rowOff>
    </xdr:to>
    <xdr:sp macro="" textlink="">
      <xdr:nvSpPr>
        <xdr:cNvPr id="34" name="TextBox 14">
          <a:extLst>
            <a:ext uri="{FF2B5EF4-FFF2-40B4-BE49-F238E27FC236}">
              <a16:creationId xmlns:a16="http://schemas.microsoft.com/office/drawing/2014/main" id="{CC352CA5-3C1C-4A69-90E9-63CD419637B2}"/>
            </a:ext>
          </a:extLst>
        </xdr:cNvPr>
        <xdr:cNvSpPr txBox="1"/>
      </xdr:nvSpPr>
      <xdr:spPr>
        <a:xfrm>
          <a:off x="2438579" y="8915763"/>
          <a:ext cx="1664651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Company A</a:t>
          </a:r>
        </a:p>
      </xdr:txBody>
    </xdr:sp>
    <xdr:clientData/>
  </xdr:twoCellAnchor>
  <xdr:twoCellAnchor>
    <xdr:from>
      <xdr:col>1</xdr:col>
      <xdr:colOff>204630</xdr:colOff>
      <xdr:row>51</xdr:row>
      <xdr:rowOff>175880</xdr:rowOff>
    </xdr:from>
    <xdr:to>
      <xdr:col>5</xdr:col>
      <xdr:colOff>18339</xdr:colOff>
      <xdr:row>53</xdr:row>
      <xdr:rowOff>75085</xdr:rowOff>
    </xdr:to>
    <xdr:sp macro="" textlink="">
      <xdr:nvSpPr>
        <xdr:cNvPr id="35" name="TextBox 15">
          <a:extLst>
            <a:ext uri="{FF2B5EF4-FFF2-40B4-BE49-F238E27FC236}">
              <a16:creationId xmlns:a16="http://schemas.microsoft.com/office/drawing/2014/main" id="{8B0A5756-1B6A-417F-B720-9F3397120CB2}"/>
            </a:ext>
          </a:extLst>
        </xdr:cNvPr>
        <xdr:cNvSpPr txBox="1"/>
      </xdr:nvSpPr>
      <xdr:spPr>
        <a:xfrm>
          <a:off x="395130" y="9453230"/>
          <a:ext cx="2023509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Line item   =</a:t>
          </a:r>
        </a:p>
      </xdr:txBody>
    </xdr:sp>
    <xdr:clientData/>
  </xdr:twoCellAnchor>
  <xdr:twoCellAnchor>
    <xdr:from>
      <xdr:col>5</xdr:col>
      <xdr:colOff>25580</xdr:colOff>
      <xdr:row>51</xdr:row>
      <xdr:rowOff>154781</xdr:rowOff>
    </xdr:from>
    <xdr:to>
      <xdr:col>7</xdr:col>
      <xdr:colOff>666751</xdr:colOff>
      <xdr:row>53</xdr:row>
      <xdr:rowOff>53986</xdr:rowOff>
    </xdr:to>
    <xdr:sp macro="" textlink="">
      <xdr:nvSpPr>
        <xdr:cNvPr id="36" name="TextBox 17">
          <a:extLst>
            <a:ext uri="{FF2B5EF4-FFF2-40B4-BE49-F238E27FC236}">
              <a16:creationId xmlns:a16="http://schemas.microsoft.com/office/drawing/2014/main" id="{D782EDC7-36B7-4E0B-825C-34C0D6C1ECC4}"/>
            </a:ext>
          </a:extLst>
        </xdr:cNvPr>
        <xdr:cNvSpPr txBox="1"/>
      </xdr:nvSpPr>
      <xdr:spPr>
        <a:xfrm>
          <a:off x="2728299" y="10489406"/>
          <a:ext cx="2141358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Unusual income (expenses)</a:t>
          </a:r>
        </a:p>
      </xdr:txBody>
    </xdr:sp>
    <xdr:clientData/>
  </xdr:twoCellAnchor>
  <xdr:twoCellAnchor>
    <xdr:from>
      <xdr:col>7</xdr:col>
      <xdr:colOff>423347</xdr:colOff>
      <xdr:row>69</xdr:row>
      <xdr:rowOff>181878</xdr:rowOff>
    </xdr:from>
    <xdr:to>
      <xdr:col>10</xdr:col>
      <xdr:colOff>346022</xdr:colOff>
      <xdr:row>71</xdr:row>
      <xdr:rowOff>55435</xdr:rowOff>
    </xdr:to>
    <xdr:sp macro="" textlink="">
      <xdr:nvSpPr>
        <xdr:cNvPr id="37" name="TextBox 19">
          <a:extLst>
            <a:ext uri="{FF2B5EF4-FFF2-40B4-BE49-F238E27FC236}">
              <a16:creationId xmlns:a16="http://schemas.microsoft.com/office/drawing/2014/main" id="{A8442B2D-F953-42F5-BFE5-691FE6C35C9F}"/>
            </a:ext>
          </a:extLst>
        </xdr:cNvPr>
        <xdr:cNvSpPr txBox="1"/>
      </xdr:nvSpPr>
      <xdr:spPr>
        <a:xfrm>
          <a:off x="4626253" y="14124097"/>
          <a:ext cx="3065925" cy="2545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100">
              <a:solidFill>
                <a:schemeClr val="bg1"/>
              </a:solidFill>
            </a:rPr>
            <a:t>Export to Excel</a:t>
          </a:r>
        </a:p>
      </xdr:txBody>
    </xdr:sp>
    <xdr:clientData/>
  </xdr:twoCellAnchor>
  <xdr:twoCellAnchor>
    <xdr:from>
      <xdr:col>1</xdr:col>
      <xdr:colOff>204630</xdr:colOff>
      <xdr:row>66</xdr:row>
      <xdr:rowOff>85795</xdr:rowOff>
    </xdr:from>
    <xdr:to>
      <xdr:col>2</xdr:col>
      <xdr:colOff>585671</xdr:colOff>
      <xdr:row>67</xdr:row>
      <xdr:rowOff>175500</xdr:rowOff>
    </xdr:to>
    <xdr:sp macro="" textlink="">
      <xdr:nvSpPr>
        <xdr:cNvPr id="38" name="TextBox 21">
          <a:extLst>
            <a:ext uri="{FF2B5EF4-FFF2-40B4-BE49-F238E27FC236}">
              <a16:creationId xmlns:a16="http://schemas.microsoft.com/office/drawing/2014/main" id="{EC7DBDF9-B99C-4EA6-B896-26395E48DF17}"/>
            </a:ext>
          </a:extLst>
        </xdr:cNvPr>
        <xdr:cNvSpPr txBox="1"/>
      </xdr:nvSpPr>
      <xdr:spPr>
        <a:xfrm>
          <a:off x="395130" y="12220645"/>
          <a:ext cx="762041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Year   =</a:t>
          </a:r>
        </a:p>
      </xdr:txBody>
    </xdr:sp>
    <xdr:clientData/>
  </xdr:twoCellAnchor>
  <xdr:twoCellAnchor>
    <xdr:from>
      <xdr:col>5</xdr:col>
      <xdr:colOff>25579</xdr:colOff>
      <xdr:row>66</xdr:row>
      <xdr:rowOff>76270</xdr:rowOff>
    </xdr:from>
    <xdr:to>
      <xdr:col>8</xdr:col>
      <xdr:colOff>690562</xdr:colOff>
      <xdr:row>67</xdr:row>
      <xdr:rowOff>165975</xdr:rowOff>
    </xdr:to>
    <xdr:sp macro="" textlink="">
      <xdr:nvSpPr>
        <xdr:cNvPr id="39" name="TextBox 22">
          <a:extLst>
            <a:ext uri="{FF2B5EF4-FFF2-40B4-BE49-F238E27FC236}">
              <a16:creationId xmlns:a16="http://schemas.microsoft.com/office/drawing/2014/main" id="{038A5303-459B-427E-AA23-B25F796098E2}"/>
            </a:ext>
          </a:extLst>
        </xdr:cNvPr>
        <xdr:cNvSpPr txBox="1"/>
      </xdr:nvSpPr>
      <xdr:spPr>
        <a:xfrm>
          <a:off x="2728298" y="13268395"/>
          <a:ext cx="3141483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'2015' OR '2016' OR '2017' OR '2018' OR '2019'</a:t>
          </a:r>
        </a:p>
      </xdr:txBody>
    </xdr:sp>
    <xdr:clientData/>
  </xdr:twoCellAnchor>
  <xdr:twoCellAnchor>
    <xdr:from>
      <xdr:col>1</xdr:col>
      <xdr:colOff>204630</xdr:colOff>
      <xdr:row>54</xdr:row>
      <xdr:rowOff>161727</xdr:rowOff>
    </xdr:from>
    <xdr:to>
      <xdr:col>5</xdr:col>
      <xdr:colOff>18339</xdr:colOff>
      <xdr:row>56</xdr:row>
      <xdr:rowOff>60932</xdr:rowOff>
    </xdr:to>
    <xdr:sp macro="" textlink="">
      <xdr:nvSpPr>
        <xdr:cNvPr id="42" name="TextBox 15">
          <a:extLst>
            <a:ext uri="{FF2B5EF4-FFF2-40B4-BE49-F238E27FC236}">
              <a16:creationId xmlns:a16="http://schemas.microsoft.com/office/drawing/2014/main" id="{828257BE-4747-420D-B321-0C6A8318D377}"/>
            </a:ext>
          </a:extLst>
        </xdr:cNvPr>
        <xdr:cNvSpPr txBox="1"/>
      </xdr:nvSpPr>
      <xdr:spPr>
        <a:xfrm>
          <a:off x="395130" y="10010577"/>
          <a:ext cx="2023509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Axis 1  =</a:t>
          </a:r>
        </a:p>
      </xdr:txBody>
    </xdr:sp>
    <xdr:clientData/>
  </xdr:twoCellAnchor>
  <xdr:twoCellAnchor>
    <xdr:from>
      <xdr:col>1</xdr:col>
      <xdr:colOff>204630</xdr:colOff>
      <xdr:row>57</xdr:row>
      <xdr:rowOff>147574</xdr:rowOff>
    </xdr:from>
    <xdr:to>
      <xdr:col>5</xdr:col>
      <xdr:colOff>18339</xdr:colOff>
      <xdr:row>59</xdr:row>
      <xdr:rowOff>46779</xdr:rowOff>
    </xdr:to>
    <xdr:sp macro="" textlink="">
      <xdr:nvSpPr>
        <xdr:cNvPr id="43" name="TextBox 15">
          <a:extLst>
            <a:ext uri="{FF2B5EF4-FFF2-40B4-BE49-F238E27FC236}">
              <a16:creationId xmlns:a16="http://schemas.microsoft.com/office/drawing/2014/main" id="{4B5CD6F6-5BC7-4169-9704-006BB9154CDA}"/>
            </a:ext>
          </a:extLst>
        </xdr:cNvPr>
        <xdr:cNvSpPr txBox="1"/>
      </xdr:nvSpPr>
      <xdr:spPr>
        <a:xfrm>
          <a:off x="395130" y="10567924"/>
          <a:ext cx="2023509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Axis 1 member   =</a:t>
          </a:r>
        </a:p>
      </xdr:txBody>
    </xdr:sp>
    <xdr:clientData/>
  </xdr:twoCellAnchor>
  <xdr:twoCellAnchor>
    <xdr:from>
      <xdr:col>4</xdr:col>
      <xdr:colOff>549446</xdr:colOff>
      <xdr:row>132</xdr:row>
      <xdr:rowOff>38527</xdr:rowOff>
    </xdr:from>
    <xdr:to>
      <xdr:col>10</xdr:col>
      <xdr:colOff>392906</xdr:colOff>
      <xdr:row>134</xdr:row>
      <xdr:rowOff>68263</xdr:rowOff>
    </xdr:to>
    <xdr:sp macro="" textlink="">
      <xdr:nvSpPr>
        <xdr:cNvPr id="105" name="Rectangle: Rounded Corners 104">
          <a:extLst>
            <a:ext uri="{FF2B5EF4-FFF2-40B4-BE49-F238E27FC236}">
              <a16:creationId xmlns:a16="http://schemas.microsoft.com/office/drawing/2014/main" id="{C0B1D353-C0C6-4D82-87A8-B3EB8B107C21}"/>
            </a:ext>
          </a:extLst>
        </xdr:cNvPr>
        <xdr:cNvSpPr/>
      </xdr:nvSpPr>
      <xdr:spPr bwMode="auto">
        <a:xfrm>
          <a:off x="2668759" y="26256090"/>
          <a:ext cx="5070303" cy="410736"/>
        </a:xfrm>
        <a:prstGeom prst="roundRect">
          <a:avLst>
            <a:gd name="adj" fmla="val 21356"/>
          </a:avLst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0</xdr:col>
      <xdr:colOff>190499</xdr:colOff>
      <xdr:row>95</xdr:row>
      <xdr:rowOff>0</xdr:rowOff>
    </xdr:from>
    <xdr:to>
      <xdr:col>8</xdr:col>
      <xdr:colOff>309561</xdr:colOff>
      <xdr:row>112</xdr:row>
      <xdr:rowOff>68263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5C4436A7-71AB-470E-BE7A-558CBD624F5B}"/>
            </a:ext>
          </a:extLst>
        </xdr:cNvPr>
        <xdr:cNvSpPr/>
      </xdr:nvSpPr>
      <xdr:spPr bwMode="auto">
        <a:xfrm>
          <a:off x="190499" y="19085719"/>
          <a:ext cx="5298281" cy="3306763"/>
        </a:xfrm>
        <a:prstGeom prst="rect">
          <a:avLst/>
        </a:prstGeom>
        <a:solidFill>
          <a:schemeClr val="bg1">
            <a:lumMod val="95000"/>
          </a:schemeClr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5</xdr:col>
      <xdr:colOff>25579</xdr:colOff>
      <xdr:row>54</xdr:row>
      <xdr:rowOff>139700</xdr:rowOff>
    </xdr:from>
    <xdr:to>
      <xdr:col>8</xdr:col>
      <xdr:colOff>154781</xdr:colOff>
      <xdr:row>56</xdr:row>
      <xdr:rowOff>62717</xdr:rowOff>
    </xdr:to>
    <xdr:sp macro="" textlink="">
      <xdr:nvSpPr>
        <xdr:cNvPr id="46" name="TextBox 17">
          <a:extLst>
            <a:ext uri="{FF2B5EF4-FFF2-40B4-BE49-F238E27FC236}">
              <a16:creationId xmlns:a16="http://schemas.microsoft.com/office/drawing/2014/main" id="{31F4E8A4-FCD8-4967-A892-5DA680728773}"/>
            </a:ext>
          </a:extLst>
        </xdr:cNvPr>
        <xdr:cNvSpPr txBox="1"/>
      </xdr:nvSpPr>
      <xdr:spPr>
        <a:xfrm>
          <a:off x="2859267" y="10474325"/>
          <a:ext cx="2724764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Types of unusual income (expenses)</a:t>
          </a:r>
        </a:p>
      </xdr:txBody>
    </xdr:sp>
    <xdr:clientData/>
  </xdr:twoCellAnchor>
  <xdr:twoCellAnchor>
    <xdr:from>
      <xdr:col>5</xdr:col>
      <xdr:colOff>25579</xdr:colOff>
      <xdr:row>57</xdr:row>
      <xdr:rowOff>130969</xdr:rowOff>
    </xdr:from>
    <xdr:to>
      <xdr:col>7</xdr:col>
      <xdr:colOff>964406</xdr:colOff>
      <xdr:row>59</xdr:row>
      <xdr:rowOff>38478</xdr:rowOff>
    </xdr:to>
    <xdr:sp macro="" textlink="">
      <xdr:nvSpPr>
        <xdr:cNvPr id="47" name="TextBox 17">
          <a:extLst>
            <a:ext uri="{FF2B5EF4-FFF2-40B4-BE49-F238E27FC236}">
              <a16:creationId xmlns:a16="http://schemas.microsoft.com/office/drawing/2014/main" id="{03104579-3623-4C1A-ADDC-9AB485276B51}"/>
            </a:ext>
          </a:extLst>
        </xdr:cNvPr>
        <xdr:cNvSpPr txBox="1"/>
      </xdr:nvSpPr>
      <xdr:spPr>
        <a:xfrm>
          <a:off x="2728298" y="11608594"/>
          <a:ext cx="2439014" cy="28850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Expense of restructuring activities </a:t>
          </a:r>
        </a:p>
      </xdr:txBody>
    </xdr:sp>
    <xdr:clientData/>
  </xdr:twoCellAnchor>
  <xdr:twoCellAnchor>
    <xdr:from>
      <xdr:col>5</xdr:col>
      <xdr:colOff>35104</xdr:colOff>
      <xdr:row>63</xdr:row>
      <xdr:rowOff>59246</xdr:rowOff>
    </xdr:from>
    <xdr:to>
      <xdr:col>8</xdr:col>
      <xdr:colOff>711200</xdr:colOff>
      <xdr:row>65</xdr:row>
      <xdr:rowOff>2246</xdr:rowOff>
    </xdr:to>
    <xdr:sp macro="" textlink="">
      <xdr:nvSpPr>
        <xdr:cNvPr id="54" name="Rectangle: Rounded Corners 53">
          <a:extLst>
            <a:ext uri="{FF2B5EF4-FFF2-40B4-BE49-F238E27FC236}">
              <a16:creationId xmlns:a16="http://schemas.microsoft.com/office/drawing/2014/main" id="{F98D7992-89FD-49DB-BDD9-90A9F88B2EEF}"/>
            </a:ext>
          </a:extLst>
        </xdr:cNvPr>
        <xdr:cNvSpPr/>
      </xdr:nvSpPr>
      <xdr:spPr bwMode="auto">
        <a:xfrm>
          <a:off x="2868792" y="12001215"/>
          <a:ext cx="3271658" cy="300187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1</xdr:col>
      <xdr:colOff>214155</xdr:colOff>
      <xdr:row>60</xdr:row>
      <xdr:rowOff>114102</xdr:rowOff>
    </xdr:from>
    <xdr:to>
      <xdr:col>5</xdr:col>
      <xdr:colOff>27864</xdr:colOff>
      <xdr:row>62</xdr:row>
      <xdr:rowOff>13307</xdr:rowOff>
    </xdr:to>
    <xdr:sp macro="" textlink="">
      <xdr:nvSpPr>
        <xdr:cNvPr id="55" name="TextBox 15">
          <a:extLst>
            <a:ext uri="{FF2B5EF4-FFF2-40B4-BE49-F238E27FC236}">
              <a16:creationId xmlns:a16="http://schemas.microsoft.com/office/drawing/2014/main" id="{FE0EFC80-6F7C-4231-8122-AD88AD79C098}"/>
            </a:ext>
          </a:extLst>
        </xdr:cNvPr>
        <xdr:cNvSpPr txBox="1"/>
      </xdr:nvSpPr>
      <xdr:spPr>
        <a:xfrm>
          <a:off x="404655" y="11105952"/>
          <a:ext cx="2023509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Axis 2  =</a:t>
          </a:r>
        </a:p>
      </xdr:txBody>
    </xdr:sp>
    <xdr:clientData/>
  </xdr:twoCellAnchor>
  <xdr:twoCellAnchor>
    <xdr:from>
      <xdr:col>3</xdr:col>
      <xdr:colOff>273227</xdr:colOff>
      <xdr:row>99</xdr:row>
      <xdr:rowOff>45138</xdr:rowOff>
    </xdr:from>
    <xdr:to>
      <xdr:col>8</xdr:col>
      <xdr:colOff>59531</xdr:colOff>
      <xdr:row>104</xdr:row>
      <xdr:rowOff>21167</xdr:rowOff>
    </xdr:to>
    <xdr:sp macro="" textlink="">
      <xdr:nvSpPr>
        <xdr:cNvPr id="72" name="Rectangle: Rounded Corners 71">
          <a:extLst>
            <a:ext uri="{FF2B5EF4-FFF2-40B4-BE49-F238E27FC236}">
              <a16:creationId xmlns:a16="http://schemas.microsoft.com/office/drawing/2014/main" id="{F2D645DF-60F5-489F-B4D5-2D53E8DA2C95}"/>
            </a:ext>
          </a:extLst>
        </xdr:cNvPr>
        <xdr:cNvSpPr/>
      </xdr:nvSpPr>
      <xdr:spPr bwMode="auto">
        <a:xfrm>
          <a:off x="1428133" y="19892857"/>
          <a:ext cx="3810617" cy="928529"/>
        </a:xfrm>
        <a:prstGeom prst="roundRect">
          <a:avLst>
            <a:gd name="adj" fmla="val 9828"/>
          </a:avLst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1</xdr:col>
      <xdr:colOff>214155</xdr:colOff>
      <xdr:row>63</xdr:row>
      <xdr:rowOff>99949</xdr:rowOff>
    </xdr:from>
    <xdr:to>
      <xdr:col>5</xdr:col>
      <xdr:colOff>27864</xdr:colOff>
      <xdr:row>64</xdr:row>
      <xdr:rowOff>189654</xdr:rowOff>
    </xdr:to>
    <xdr:sp macro="" textlink="">
      <xdr:nvSpPr>
        <xdr:cNvPr id="56" name="TextBox 15">
          <a:extLst>
            <a:ext uri="{FF2B5EF4-FFF2-40B4-BE49-F238E27FC236}">
              <a16:creationId xmlns:a16="http://schemas.microsoft.com/office/drawing/2014/main" id="{852FE3C4-949C-4E43-815A-C0EFCB3E073B}"/>
            </a:ext>
          </a:extLst>
        </xdr:cNvPr>
        <xdr:cNvSpPr txBox="1"/>
      </xdr:nvSpPr>
      <xdr:spPr>
        <a:xfrm>
          <a:off x="404655" y="11663299"/>
          <a:ext cx="2023509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Axis 2 member   =</a:t>
          </a:r>
        </a:p>
      </xdr:txBody>
    </xdr:sp>
    <xdr:clientData/>
  </xdr:twoCellAnchor>
  <xdr:twoCellAnchor>
    <xdr:from>
      <xdr:col>5</xdr:col>
      <xdr:colOff>35104</xdr:colOff>
      <xdr:row>60</xdr:row>
      <xdr:rowOff>77584</xdr:rowOff>
    </xdr:from>
    <xdr:to>
      <xdr:col>8</xdr:col>
      <xdr:colOff>711200</xdr:colOff>
      <xdr:row>62</xdr:row>
      <xdr:rowOff>20584</xdr:rowOff>
    </xdr:to>
    <xdr:sp macro="" textlink="">
      <xdr:nvSpPr>
        <xdr:cNvPr id="57" name="Rectangle: Rounded Corners 56">
          <a:extLst>
            <a:ext uri="{FF2B5EF4-FFF2-40B4-BE49-F238E27FC236}">
              <a16:creationId xmlns:a16="http://schemas.microsoft.com/office/drawing/2014/main" id="{A929EFFC-AC2C-4596-BBC6-BE66BCE4B239}"/>
            </a:ext>
          </a:extLst>
        </xdr:cNvPr>
        <xdr:cNvSpPr/>
      </xdr:nvSpPr>
      <xdr:spPr bwMode="auto">
        <a:xfrm>
          <a:off x="2868792" y="11483772"/>
          <a:ext cx="3271658" cy="300187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5</xdr:col>
      <xdr:colOff>25579</xdr:colOff>
      <xdr:row>60</xdr:row>
      <xdr:rowOff>95250</xdr:rowOff>
    </xdr:from>
    <xdr:to>
      <xdr:col>8</xdr:col>
      <xdr:colOff>107156</xdr:colOff>
      <xdr:row>61</xdr:row>
      <xdr:rowOff>184955</xdr:rowOff>
    </xdr:to>
    <xdr:sp macro="" textlink="">
      <xdr:nvSpPr>
        <xdr:cNvPr id="58" name="TextBox 17">
          <a:extLst>
            <a:ext uri="{FF2B5EF4-FFF2-40B4-BE49-F238E27FC236}">
              <a16:creationId xmlns:a16="http://schemas.microsoft.com/office/drawing/2014/main" id="{C7F3D0D3-78A8-440E-AEBA-DB7690BE0E22}"/>
            </a:ext>
          </a:extLst>
        </xdr:cNvPr>
        <xdr:cNvSpPr txBox="1"/>
      </xdr:nvSpPr>
      <xdr:spPr>
        <a:xfrm>
          <a:off x="2728298" y="12144375"/>
          <a:ext cx="2558077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rtl="0" eaLnBrk="1" latinLnBrk="0" hangingPunct="1"/>
          <a:r>
            <a:rPr lang="en-GB" sz="1200" kern="1200">
              <a:solidFill>
                <a:srgbClr val="5F6062"/>
              </a:solidFill>
              <a:latin typeface="Calibri" panose="020F0502020204030204" pitchFamily="34" charset="0"/>
              <a:ea typeface="ヒラギノ角ゴ ProN W3" charset="0"/>
              <a:cs typeface="Calibri" panose="020F0502020204030204" pitchFamily="34" charset="0"/>
              <a:sym typeface="Arial" charset="0"/>
            </a:rPr>
            <a:t>Location in statement of profit or loss</a:t>
          </a:r>
        </a:p>
      </xdr:txBody>
    </xdr:sp>
    <xdr:clientData/>
  </xdr:twoCellAnchor>
  <xdr:twoCellAnchor>
    <xdr:from>
      <xdr:col>5</xdr:col>
      <xdr:colOff>25579</xdr:colOff>
      <xdr:row>63</xdr:row>
      <xdr:rowOff>71437</xdr:rowOff>
    </xdr:from>
    <xdr:to>
      <xdr:col>7</xdr:col>
      <xdr:colOff>690563</xdr:colOff>
      <xdr:row>64</xdr:row>
      <xdr:rowOff>171828</xdr:rowOff>
    </xdr:to>
    <xdr:sp macro="" textlink="">
      <xdr:nvSpPr>
        <xdr:cNvPr id="59" name="TextBox 17">
          <a:extLst>
            <a:ext uri="{FF2B5EF4-FFF2-40B4-BE49-F238E27FC236}">
              <a16:creationId xmlns:a16="http://schemas.microsoft.com/office/drawing/2014/main" id="{CBD5C284-3CF9-4E34-9681-2958513E50E5}"/>
            </a:ext>
          </a:extLst>
        </xdr:cNvPr>
        <xdr:cNvSpPr txBox="1"/>
      </xdr:nvSpPr>
      <xdr:spPr>
        <a:xfrm>
          <a:off x="2728298" y="12692062"/>
          <a:ext cx="2165171" cy="29089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Profit (loss) before tax </a:t>
          </a:r>
        </a:p>
      </xdr:txBody>
    </xdr:sp>
    <xdr:clientData/>
  </xdr:twoCellAnchor>
  <xdr:twoCellAnchor>
    <xdr:from>
      <xdr:col>6</xdr:col>
      <xdr:colOff>86520</xdr:colOff>
      <xdr:row>108</xdr:row>
      <xdr:rowOff>78499</xdr:rowOff>
    </xdr:from>
    <xdr:to>
      <xdr:col>8</xdr:col>
      <xdr:colOff>22707</xdr:colOff>
      <xdr:row>110</xdr:row>
      <xdr:rowOff>83609</xdr:rowOff>
    </xdr:to>
    <xdr:sp macro="" textlink="">
      <xdr:nvSpPr>
        <xdr:cNvPr id="61" name="Rectangle: Rounded Corners 60">
          <a:extLst>
            <a:ext uri="{FF2B5EF4-FFF2-40B4-BE49-F238E27FC236}">
              <a16:creationId xmlns:a16="http://schemas.microsoft.com/office/drawing/2014/main" id="{3EAD32BC-2E30-4693-9BC7-BE38102582D3}"/>
            </a:ext>
          </a:extLst>
        </xdr:cNvPr>
        <xdr:cNvSpPr/>
      </xdr:nvSpPr>
      <xdr:spPr bwMode="auto">
        <a:xfrm>
          <a:off x="3706020" y="21640718"/>
          <a:ext cx="1495906" cy="386110"/>
        </a:xfrm>
        <a:prstGeom prst="roundRect">
          <a:avLst/>
        </a:prstGeom>
        <a:solidFill>
          <a:schemeClr val="accent6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1</xdr:col>
      <xdr:colOff>223679</xdr:colOff>
      <xdr:row>96</xdr:row>
      <xdr:rowOff>94783</xdr:rowOff>
    </xdr:from>
    <xdr:to>
      <xdr:col>4</xdr:col>
      <xdr:colOff>358955</xdr:colOff>
      <xdr:row>98</xdr:row>
      <xdr:rowOff>25279</xdr:rowOff>
    </xdr:to>
    <xdr:sp macro="" textlink="">
      <xdr:nvSpPr>
        <xdr:cNvPr id="62" name="TextBox 12">
          <a:extLst>
            <a:ext uri="{FF2B5EF4-FFF2-40B4-BE49-F238E27FC236}">
              <a16:creationId xmlns:a16="http://schemas.microsoft.com/office/drawing/2014/main" id="{DDC819CE-4835-4770-B20A-D5F70866B10A}"/>
            </a:ext>
          </a:extLst>
        </xdr:cNvPr>
        <xdr:cNvSpPr txBox="1"/>
      </xdr:nvSpPr>
      <xdr:spPr>
        <a:xfrm>
          <a:off x="414179" y="16805866"/>
          <a:ext cx="1743943" cy="31149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Company</a:t>
          </a:r>
          <a:r>
            <a:rPr lang="en-GB" sz="1400" b="1">
              <a:latin typeface="Calibri" panose="020F0502020204030204" pitchFamily="34" charset="0"/>
              <a:cs typeface="Calibri" panose="020F0502020204030204" pitchFamily="34" charset="0"/>
            </a:rPr>
            <a:t>   </a:t>
          </a:r>
          <a:r>
            <a:rPr lang="en-GB" sz="1100" b="1">
              <a:latin typeface="Calibri" panose="020F0502020204030204" pitchFamily="34" charset="0"/>
              <a:cs typeface="Calibri" panose="020F0502020204030204" pitchFamily="34" charset="0"/>
            </a:rPr>
            <a:t>=</a:t>
          </a:r>
          <a:endParaRPr lang="en-GB" sz="1400" b="1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273227</xdr:colOff>
      <xdr:row>96</xdr:row>
      <xdr:rowOff>85356</xdr:rowOff>
    </xdr:from>
    <xdr:to>
      <xdr:col>8</xdr:col>
      <xdr:colOff>59531</xdr:colOff>
      <xdr:row>98</xdr:row>
      <xdr:rowOff>28356</xdr:rowOff>
    </xdr:to>
    <xdr:sp macro="" textlink="">
      <xdr:nvSpPr>
        <xdr:cNvPr id="63" name="Rectangle: Rounded Corners 62">
          <a:extLst>
            <a:ext uri="{FF2B5EF4-FFF2-40B4-BE49-F238E27FC236}">
              <a16:creationId xmlns:a16="http://schemas.microsoft.com/office/drawing/2014/main" id="{EC01F68C-7255-4207-B537-A78CE7C4CC06}"/>
            </a:ext>
          </a:extLst>
        </xdr:cNvPr>
        <xdr:cNvSpPr/>
      </xdr:nvSpPr>
      <xdr:spPr bwMode="auto">
        <a:xfrm>
          <a:off x="1428133" y="19361575"/>
          <a:ext cx="3810617" cy="324000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3</xdr:col>
      <xdr:colOff>311328</xdr:colOff>
      <xdr:row>96</xdr:row>
      <xdr:rowOff>110429</xdr:rowOff>
    </xdr:from>
    <xdr:to>
      <xdr:col>6</xdr:col>
      <xdr:colOff>138712</xdr:colOff>
      <xdr:row>98</xdr:row>
      <xdr:rowOff>9634</xdr:rowOff>
    </xdr:to>
    <xdr:sp macro="" textlink="">
      <xdr:nvSpPr>
        <xdr:cNvPr id="64" name="TextBox 14">
          <a:extLst>
            <a:ext uri="{FF2B5EF4-FFF2-40B4-BE49-F238E27FC236}">
              <a16:creationId xmlns:a16="http://schemas.microsoft.com/office/drawing/2014/main" id="{4CDF7B59-4A95-42B1-901F-1DB7751C82C4}"/>
            </a:ext>
          </a:extLst>
        </xdr:cNvPr>
        <xdr:cNvSpPr txBox="1"/>
      </xdr:nvSpPr>
      <xdr:spPr>
        <a:xfrm>
          <a:off x="1496661" y="16821512"/>
          <a:ext cx="1668884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Company A</a:t>
          </a:r>
        </a:p>
      </xdr:txBody>
    </xdr:sp>
    <xdr:clientData/>
  </xdr:twoCellAnchor>
  <xdr:twoCellAnchor>
    <xdr:from>
      <xdr:col>4</xdr:col>
      <xdr:colOff>549446</xdr:colOff>
      <xdr:row>135</xdr:row>
      <xdr:rowOff>86946</xdr:rowOff>
    </xdr:from>
    <xdr:to>
      <xdr:col>10</xdr:col>
      <xdr:colOff>392906</xdr:colOff>
      <xdr:row>137</xdr:row>
      <xdr:rowOff>116682</xdr:rowOff>
    </xdr:to>
    <xdr:sp macro="" textlink="">
      <xdr:nvSpPr>
        <xdr:cNvPr id="106" name="Rectangle: Rounded Corners 105">
          <a:extLst>
            <a:ext uri="{FF2B5EF4-FFF2-40B4-BE49-F238E27FC236}">
              <a16:creationId xmlns:a16="http://schemas.microsoft.com/office/drawing/2014/main" id="{CA14AD05-4280-4456-B60F-FE851D323F85}"/>
            </a:ext>
          </a:extLst>
        </xdr:cNvPr>
        <xdr:cNvSpPr/>
      </xdr:nvSpPr>
      <xdr:spPr bwMode="auto">
        <a:xfrm>
          <a:off x="2668759" y="26876009"/>
          <a:ext cx="5070303" cy="410736"/>
        </a:xfrm>
        <a:prstGeom prst="roundRect">
          <a:avLst>
            <a:gd name="adj" fmla="val 21356"/>
          </a:avLst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1</xdr:col>
      <xdr:colOff>223679</xdr:colOff>
      <xdr:row>99</xdr:row>
      <xdr:rowOff>82122</xdr:rowOff>
    </xdr:from>
    <xdr:to>
      <xdr:col>5</xdr:col>
      <xdr:colOff>37388</xdr:colOff>
      <xdr:row>100</xdr:row>
      <xdr:rowOff>171827</xdr:rowOff>
    </xdr:to>
    <xdr:sp macro="" textlink="">
      <xdr:nvSpPr>
        <xdr:cNvPr id="65" name="TextBox 15">
          <a:extLst>
            <a:ext uri="{FF2B5EF4-FFF2-40B4-BE49-F238E27FC236}">
              <a16:creationId xmlns:a16="http://schemas.microsoft.com/office/drawing/2014/main" id="{8FDA66A8-7C11-48D8-A4CF-0E1129684783}"/>
            </a:ext>
          </a:extLst>
        </xdr:cNvPr>
        <xdr:cNvSpPr txBox="1"/>
      </xdr:nvSpPr>
      <xdr:spPr>
        <a:xfrm>
          <a:off x="414179" y="17364705"/>
          <a:ext cx="2036209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Table  =</a:t>
          </a:r>
        </a:p>
      </xdr:txBody>
    </xdr:sp>
    <xdr:clientData/>
  </xdr:twoCellAnchor>
  <xdr:twoCellAnchor>
    <xdr:from>
      <xdr:col>6</xdr:col>
      <xdr:colOff>200571</xdr:colOff>
      <xdr:row>108</xdr:row>
      <xdr:rowOff>141932</xdr:rowOff>
    </xdr:from>
    <xdr:to>
      <xdr:col>9</xdr:col>
      <xdr:colOff>559014</xdr:colOff>
      <xdr:row>110</xdr:row>
      <xdr:rowOff>30570</xdr:rowOff>
    </xdr:to>
    <xdr:sp macro="" textlink="">
      <xdr:nvSpPr>
        <xdr:cNvPr id="66" name="TextBox 19">
          <a:extLst>
            <a:ext uri="{FF2B5EF4-FFF2-40B4-BE49-F238E27FC236}">
              <a16:creationId xmlns:a16="http://schemas.microsoft.com/office/drawing/2014/main" id="{BB6CC9BE-94D5-4B5B-9575-564F73B9A30C}"/>
            </a:ext>
          </a:extLst>
        </xdr:cNvPr>
        <xdr:cNvSpPr txBox="1"/>
      </xdr:nvSpPr>
      <xdr:spPr>
        <a:xfrm>
          <a:off x="3820071" y="21704151"/>
          <a:ext cx="3204037" cy="269638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100">
              <a:solidFill>
                <a:schemeClr val="bg1"/>
              </a:solidFill>
            </a:rPr>
            <a:t>Export to Excel</a:t>
          </a:r>
        </a:p>
      </xdr:txBody>
    </xdr:sp>
    <xdr:clientData/>
  </xdr:twoCellAnchor>
  <xdr:twoCellAnchor>
    <xdr:from>
      <xdr:col>1</xdr:col>
      <xdr:colOff>223679</xdr:colOff>
      <xdr:row>104</xdr:row>
      <xdr:rowOff>168345</xdr:rowOff>
    </xdr:from>
    <xdr:to>
      <xdr:col>2</xdr:col>
      <xdr:colOff>604720</xdr:colOff>
      <xdr:row>106</xdr:row>
      <xdr:rowOff>67550</xdr:rowOff>
    </xdr:to>
    <xdr:sp macro="" textlink="">
      <xdr:nvSpPr>
        <xdr:cNvPr id="67" name="TextBox 21">
          <a:extLst>
            <a:ext uri="{FF2B5EF4-FFF2-40B4-BE49-F238E27FC236}">
              <a16:creationId xmlns:a16="http://schemas.microsoft.com/office/drawing/2014/main" id="{398BAEAE-878A-40A6-87B6-4E48C932C473}"/>
            </a:ext>
          </a:extLst>
        </xdr:cNvPr>
        <xdr:cNvSpPr txBox="1"/>
      </xdr:nvSpPr>
      <xdr:spPr>
        <a:xfrm>
          <a:off x="414179" y="18403428"/>
          <a:ext cx="762041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Year =</a:t>
          </a:r>
        </a:p>
      </xdr:txBody>
    </xdr:sp>
    <xdr:clientData/>
  </xdr:twoCellAnchor>
  <xdr:twoCellAnchor>
    <xdr:from>
      <xdr:col>3</xdr:col>
      <xdr:colOff>297569</xdr:colOff>
      <xdr:row>99</xdr:row>
      <xdr:rowOff>74446</xdr:rowOff>
    </xdr:from>
    <xdr:to>
      <xdr:col>8</xdr:col>
      <xdr:colOff>11906</xdr:colOff>
      <xdr:row>104</xdr:row>
      <xdr:rowOff>153639</xdr:rowOff>
    </xdr:to>
    <xdr:sp macro="" textlink="">
      <xdr:nvSpPr>
        <xdr:cNvPr id="70" name="TextBox 14">
          <a:extLst>
            <a:ext uri="{FF2B5EF4-FFF2-40B4-BE49-F238E27FC236}">
              <a16:creationId xmlns:a16="http://schemas.microsoft.com/office/drawing/2014/main" id="{028354B6-DA6F-4037-A80C-0F9DF06CFA2B}"/>
            </a:ext>
          </a:extLst>
        </xdr:cNvPr>
        <xdr:cNvSpPr txBox="1"/>
      </xdr:nvSpPr>
      <xdr:spPr>
        <a:xfrm>
          <a:off x="1452475" y="19922165"/>
          <a:ext cx="3738650" cy="103169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+mn-lt"/>
              <a:cs typeface="Calibri" panose="020F0502020204030204" pitchFamily="34" charset="0"/>
            </a:rPr>
            <a:t>'MPM 1 reconciliation including tax and NCI effect' OR </a:t>
          </a:r>
          <a:br>
            <a:rPr lang="en-GB" sz="1200">
              <a:latin typeface="+mn-lt"/>
              <a:cs typeface="Calibri" panose="020F0502020204030204" pitchFamily="34" charset="0"/>
            </a:rPr>
          </a:br>
          <a:r>
            <a:rPr lang="en-GB" sz="1200">
              <a:latin typeface="+mn-lt"/>
              <a:cs typeface="Calibri" panose="020F0502020204030204" pitchFamily="34" charset="0"/>
            </a:rPr>
            <a:t>'MPM 2 </a:t>
          </a:r>
          <a:r>
            <a:rPr lang="en-GB" sz="1200" kern="1200">
              <a:solidFill>
                <a:srgbClr val="5F6062"/>
              </a:solidFill>
              <a:effectLst/>
              <a:latin typeface="+mn-lt"/>
              <a:ea typeface="ヒラギノ角ゴ ProN W3" charset="0"/>
              <a:cs typeface="ヒラギノ角ゴ ProN W3" charset="0"/>
              <a:sym typeface="Arial" charset="0"/>
            </a:rPr>
            <a:t>reconciliation including tax and NCI effect' OR </a:t>
          </a:r>
          <a:br>
            <a:rPr lang="en-GB" sz="1200" kern="1200">
              <a:solidFill>
                <a:srgbClr val="5F6062"/>
              </a:solidFill>
              <a:effectLst/>
              <a:latin typeface="+mn-lt"/>
              <a:ea typeface="ヒラギノ角ゴ ProN W3" charset="0"/>
              <a:cs typeface="ヒラギノ角ゴ ProN W3" charset="0"/>
              <a:sym typeface="Arial" charset="0"/>
            </a:rPr>
          </a:br>
          <a:r>
            <a:rPr lang="en-GB" sz="1200" kern="1200">
              <a:solidFill>
                <a:srgbClr val="5F6062"/>
              </a:solidFill>
              <a:effectLst/>
              <a:latin typeface="+mn-lt"/>
              <a:ea typeface="ヒラギノ角ゴ ProN W3" charset="0"/>
              <a:cs typeface="ヒラギノ角ゴ ProN W3" charset="0"/>
              <a:sym typeface="Arial" charset="0"/>
            </a:rPr>
            <a:t>'MPM 3 reconciliation including tax and NCI effect' OR</a:t>
          </a:r>
          <a:br>
            <a:rPr lang="en-GB" sz="1200" kern="1200">
              <a:solidFill>
                <a:srgbClr val="5F6062"/>
              </a:solidFill>
              <a:effectLst/>
              <a:latin typeface="+mn-lt"/>
              <a:ea typeface="ヒラギノ角ゴ ProN W3" charset="0"/>
              <a:cs typeface="ヒラギノ角ゴ ProN W3" charset="0"/>
              <a:sym typeface="Arial" charset="0"/>
            </a:rPr>
          </a:br>
          <a:r>
            <a:rPr lang="en-GB" sz="1200" kern="1200">
              <a:solidFill>
                <a:srgbClr val="5F6062"/>
              </a:solidFill>
              <a:effectLst/>
              <a:latin typeface="+mn-lt"/>
              <a:ea typeface="ヒラギノ角ゴ ProN W3" charset="0"/>
              <a:cs typeface="ヒラギノ角ゴ ProN W3" charset="0"/>
              <a:sym typeface="Arial" charset="0"/>
            </a:rPr>
            <a:t>'MPM 4 reconciliation including tax and NCI effect' OR... </a:t>
          </a:r>
          <a:br>
            <a:rPr lang="en-GB" sz="1200" kern="1200">
              <a:solidFill>
                <a:srgbClr val="5F6062"/>
              </a:solidFill>
              <a:effectLst/>
              <a:latin typeface="+mn-lt"/>
              <a:ea typeface="ヒラギノ角ゴ ProN W3" charset="0"/>
              <a:cs typeface="ヒラギノ角ゴ ProN W3" charset="0"/>
              <a:sym typeface="Arial" charset="0"/>
            </a:rPr>
          </a:br>
          <a:endParaRPr lang="en-GB" sz="1200">
            <a:latin typeface="+mn-lt"/>
            <a:cs typeface="Calibri" panose="020F0502020204030204" pitchFamily="34" charset="0"/>
          </a:endParaRPr>
        </a:p>
      </xdr:txBody>
    </xdr:sp>
    <xdr:clientData/>
  </xdr:twoCellAnchor>
  <xdr:twoCellAnchor>
    <xdr:from>
      <xdr:col>3</xdr:col>
      <xdr:colOff>304978</xdr:colOff>
      <xdr:row>104</xdr:row>
      <xdr:rowOff>188747</xdr:rowOff>
    </xdr:from>
    <xdr:to>
      <xdr:col>6</xdr:col>
      <xdr:colOff>132362</xdr:colOff>
      <xdr:row>106</xdr:row>
      <xdr:rowOff>87952</xdr:rowOff>
    </xdr:to>
    <xdr:sp macro="" textlink="">
      <xdr:nvSpPr>
        <xdr:cNvPr id="71" name="TextBox 14">
          <a:extLst>
            <a:ext uri="{FF2B5EF4-FFF2-40B4-BE49-F238E27FC236}">
              <a16:creationId xmlns:a16="http://schemas.microsoft.com/office/drawing/2014/main" id="{0B1B60A5-9804-464E-941D-1DC788B7D7E6}"/>
            </a:ext>
          </a:extLst>
        </xdr:cNvPr>
        <xdr:cNvSpPr txBox="1"/>
      </xdr:nvSpPr>
      <xdr:spPr>
        <a:xfrm>
          <a:off x="1490311" y="18423830"/>
          <a:ext cx="1668884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2019</a:t>
          </a:r>
        </a:p>
      </xdr:txBody>
    </xdr:sp>
    <xdr:clientData/>
  </xdr:twoCellAnchor>
  <xdr:twoCellAnchor>
    <xdr:from>
      <xdr:col>3</xdr:col>
      <xdr:colOff>273227</xdr:colOff>
      <xdr:row>104</xdr:row>
      <xdr:rowOff>160499</xdr:rowOff>
    </xdr:from>
    <xdr:to>
      <xdr:col>8</xdr:col>
      <xdr:colOff>59531</xdr:colOff>
      <xdr:row>106</xdr:row>
      <xdr:rowOff>103499</xdr:rowOff>
    </xdr:to>
    <xdr:sp macro="" textlink="">
      <xdr:nvSpPr>
        <xdr:cNvPr id="73" name="Rectangle: Rounded Corners 72">
          <a:extLst>
            <a:ext uri="{FF2B5EF4-FFF2-40B4-BE49-F238E27FC236}">
              <a16:creationId xmlns:a16="http://schemas.microsoft.com/office/drawing/2014/main" id="{49883E8A-F83D-4DC7-BE4A-9C97225346A1}"/>
            </a:ext>
          </a:extLst>
        </xdr:cNvPr>
        <xdr:cNvSpPr/>
      </xdr:nvSpPr>
      <xdr:spPr bwMode="auto">
        <a:xfrm>
          <a:off x="1428133" y="20960718"/>
          <a:ext cx="3810617" cy="324000"/>
        </a:xfrm>
        <a:prstGeom prst="roundRect">
          <a:avLst/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8</xdr:col>
      <xdr:colOff>1178735</xdr:colOff>
      <xdr:row>142</xdr:row>
      <xdr:rowOff>52304</xdr:rowOff>
    </xdr:from>
    <xdr:to>
      <xdr:col>10</xdr:col>
      <xdr:colOff>377824</xdr:colOff>
      <xdr:row>144</xdr:row>
      <xdr:rowOff>54240</xdr:rowOff>
    </xdr:to>
    <xdr:sp macro="" textlink="">
      <xdr:nvSpPr>
        <xdr:cNvPr id="91" name="Rectangle: Rounded Corners 90">
          <a:extLst>
            <a:ext uri="{FF2B5EF4-FFF2-40B4-BE49-F238E27FC236}">
              <a16:creationId xmlns:a16="http://schemas.microsoft.com/office/drawing/2014/main" id="{DF2CD26C-A779-4533-9956-51631C4769CC}"/>
            </a:ext>
          </a:extLst>
        </xdr:cNvPr>
        <xdr:cNvSpPr/>
      </xdr:nvSpPr>
      <xdr:spPr bwMode="auto">
        <a:xfrm>
          <a:off x="6357954" y="28174867"/>
          <a:ext cx="1366026" cy="382936"/>
        </a:xfrm>
        <a:prstGeom prst="roundRect">
          <a:avLst/>
        </a:prstGeom>
        <a:solidFill>
          <a:schemeClr val="accent6">
            <a:lumMod val="7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4</xdr:col>
      <xdr:colOff>549446</xdr:colOff>
      <xdr:row>126</xdr:row>
      <xdr:rowOff>88532</xdr:rowOff>
    </xdr:from>
    <xdr:to>
      <xdr:col>10</xdr:col>
      <xdr:colOff>392906</xdr:colOff>
      <xdr:row>131</xdr:row>
      <xdr:rowOff>48684</xdr:rowOff>
    </xdr:to>
    <xdr:sp macro="" textlink="">
      <xdr:nvSpPr>
        <xdr:cNvPr id="93" name="Rectangle: Rounded Corners 92">
          <a:extLst>
            <a:ext uri="{FF2B5EF4-FFF2-40B4-BE49-F238E27FC236}">
              <a16:creationId xmlns:a16="http://schemas.microsoft.com/office/drawing/2014/main" id="{AC84204B-76A5-4E47-9531-D1540ED1A2D9}"/>
            </a:ext>
          </a:extLst>
        </xdr:cNvPr>
        <xdr:cNvSpPr/>
      </xdr:nvSpPr>
      <xdr:spPr bwMode="auto">
        <a:xfrm>
          <a:off x="2668759" y="25163095"/>
          <a:ext cx="5070303" cy="912652"/>
        </a:xfrm>
        <a:prstGeom prst="roundRect">
          <a:avLst>
            <a:gd name="adj" fmla="val 8539"/>
          </a:avLst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4</xdr:col>
      <xdr:colOff>578820</xdr:colOff>
      <xdr:row>126</xdr:row>
      <xdr:rowOff>132126</xdr:rowOff>
    </xdr:from>
    <xdr:to>
      <xdr:col>10</xdr:col>
      <xdr:colOff>404812</xdr:colOff>
      <xdr:row>131</xdr:row>
      <xdr:rowOff>23447</xdr:rowOff>
    </xdr:to>
    <xdr:sp macro="" textlink="">
      <xdr:nvSpPr>
        <xdr:cNvPr id="94" name="TextBox 14">
          <a:extLst>
            <a:ext uri="{FF2B5EF4-FFF2-40B4-BE49-F238E27FC236}">
              <a16:creationId xmlns:a16="http://schemas.microsoft.com/office/drawing/2014/main" id="{1168BC17-ADEF-4326-BC97-8E8BF8E49938}"/>
            </a:ext>
          </a:extLst>
        </xdr:cNvPr>
        <xdr:cNvSpPr txBox="1"/>
      </xdr:nvSpPr>
      <xdr:spPr>
        <a:xfrm>
          <a:off x="2698133" y="25206689"/>
          <a:ext cx="5052835" cy="8438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indent="0" algn="l" rtl="0" eaLnBrk="1" fontAlgn="base" latinLnBrk="0" hangingPunct="1">
            <a:spcBef>
              <a:spcPct val="0"/>
            </a:spcBef>
            <a:spcAft>
              <a:spcPct val="0"/>
            </a:spcAft>
          </a:pPr>
          <a:r>
            <a:rPr lang="en-GB" sz="1200" kern="1200">
              <a:solidFill>
                <a:srgbClr val="5F6062"/>
              </a:solidFill>
              <a:latin typeface="Calibri" panose="020F0502020204030204" pitchFamily="34" charset="0"/>
              <a:ea typeface="ヒラギノ角ゴ ProN W3" charset="0"/>
              <a:cs typeface="Calibri" panose="020F0502020204030204" pitchFamily="34" charset="0"/>
              <a:sym typeface="Arial" charset="0"/>
            </a:rPr>
            <a:t>'Adjustment to IFRS measure decreasing (increasing) MPM 1, before tax' OR</a:t>
          </a:r>
          <a:br>
            <a:rPr lang="en-GB" sz="1200" kern="1200">
              <a:solidFill>
                <a:srgbClr val="5F6062"/>
              </a:solidFill>
              <a:latin typeface="Calibri" panose="020F0502020204030204" pitchFamily="34" charset="0"/>
              <a:ea typeface="ヒラギノ角ゴ ProN W3" charset="0"/>
              <a:cs typeface="Calibri" panose="020F0502020204030204" pitchFamily="34" charset="0"/>
              <a:sym typeface="Arial" charset="0"/>
            </a:rPr>
          </a:br>
          <a:r>
            <a:rPr lang="en-GB" sz="1200" kern="1200">
              <a:solidFill>
                <a:srgbClr val="5F6062"/>
              </a:solidFill>
              <a:latin typeface="+mn-lt"/>
              <a:ea typeface="ヒラギノ角ゴ ProN W3" charset="0"/>
              <a:cs typeface="Calibri" panose="020F0502020204030204" pitchFamily="34" charset="0"/>
              <a:sym typeface="Arial" charset="0"/>
            </a:rPr>
            <a:t>'Adjustment to IFRS measure decreasing (increasing) MPM 2, before tax' OR</a:t>
          </a:r>
          <a:br>
            <a:rPr lang="en-GB" sz="1200" kern="1200">
              <a:solidFill>
                <a:srgbClr val="5F6062"/>
              </a:solidFill>
              <a:latin typeface="+mn-lt"/>
              <a:ea typeface="ヒラギノ角ゴ ProN W3" charset="0"/>
              <a:cs typeface="Calibri" panose="020F0502020204030204" pitchFamily="34" charset="0"/>
              <a:sym typeface="Arial" charset="0"/>
            </a:rPr>
          </a:br>
          <a:r>
            <a:rPr lang="en-GB" sz="1200" kern="1200">
              <a:solidFill>
                <a:srgbClr val="5F6062"/>
              </a:solidFill>
              <a:effectLst/>
              <a:latin typeface="+mn-lt"/>
              <a:ea typeface="ヒラギノ角ゴ ProN W3" charset="0"/>
              <a:cs typeface="ヒラギノ角ゴ ProN W3" charset="0"/>
              <a:sym typeface="Arial" charset="0"/>
            </a:rPr>
            <a:t>'Adjustment to IFRS measure decreasing (increasing) MPM 3, before tax' OR</a:t>
          </a:r>
          <a:br>
            <a:rPr lang="en-GB" sz="1200" kern="1200">
              <a:solidFill>
                <a:srgbClr val="5F6062"/>
              </a:solidFill>
              <a:effectLst/>
              <a:latin typeface="+mn-lt"/>
              <a:ea typeface="ヒラギノ角ゴ ProN W3" charset="0"/>
              <a:cs typeface="ヒラギノ角ゴ ProN W3" charset="0"/>
              <a:sym typeface="Arial" charset="0"/>
            </a:rPr>
          </a:br>
          <a:r>
            <a:rPr lang="en-GB" sz="1200" kern="1200">
              <a:solidFill>
                <a:srgbClr val="5F6062"/>
              </a:solidFill>
              <a:effectLst/>
              <a:latin typeface="+mn-lt"/>
              <a:ea typeface="ヒラギノ角ゴ ProN W3" charset="0"/>
              <a:cs typeface="ヒラギノ角ゴ ProN W3" charset="0"/>
              <a:sym typeface="Arial" charset="0"/>
            </a:rPr>
            <a:t>'Adjustment to IFRS measure decreasing (increasing) MPM 4, before tax' OR ...</a:t>
          </a:r>
          <a:endParaRPr lang="en-GB" sz="1100" kern="1200">
            <a:solidFill>
              <a:srgbClr val="5F6062"/>
            </a:solidFill>
            <a:latin typeface="+mn-lt"/>
            <a:ea typeface="ヒラギノ角ゴ ProN W3" charset="0"/>
            <a:cs typeface="Calibri" panose="020F0502020204030204" pitchFamily="34" charset="0"/>
            <a:sym typeface="Arial" charset="0"/>
          </a:endParaRPr>
        </a:p>
      </xdr:txBody>
    </xdr:sp>
    <xdr:clientData/>
  </xdr:twoCellAnchor>
  <xdr:twoCellAnchor>
    <xdr:from>
      <xdr:col>1</xdr:col>
      <xdr:colOff>198279</xdr:colOff>
      <xdr:row>126</xdr:row>
      <xdr:rowOff>59463</xdr:rowOff>
    </xdr:from>
    <xdr:to>
      <xdr:col>5</xdr:col>
      <xdr:colOff>11988</xdr:colOff>
      <xdr:row>127</xdr:row>
      <xdr:rowOff>149168</xdr:rowOff>
    </xdr:to>
    <xdr:sp macro="" textlink="">
      <xdr:nvSpPr>
        <xdr:cNvPr id="95" name="TextBox 15">
          <a:extLst>
            <a:ext uri="{FF2B5EF4-FFF2-40B4-BE49-F238E27FC236}">
              <a16:creationId xmlns:a16="http://schemas.microsoft.com/office/drawing/2014/main" id="{82ACA9A1-B5FC-4F06-AC42-5BB70281C9EC}"/>
            </a:ext>
          </a:extLst>
        </xdr:cNvPr>
        <xdr:cNvSpPr txBox="1"/>
      </xdr:nvSpPr>
      <xdr:spPr>
        <a:xfrm>
          <a:off x="388779" y="21633588"/>
          <a:ext cx="2016365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Line item   =</a:t>
          </a:r>
        </a:p>
      </xdr:txBody>
    </xdr:sp>
    <xdr:clientData/>
  </xdr:twoCellAnchor>
  <xdr:twoCellAnchor>
    <xdr:from>
      <xdr:col>4</xdr:col>
      <xdr:colOff>581997</xdr:colOff>
      <xdr:row>132</xdr:row>
      <xdr:rowOff>83344</xdr:rowOff>
    </xdr:from>
    <xdr:to>
      <xdr:col>10</xdr:col>
      <xdr:colOff>476250</xdr:colOff>
      <xdr:row>133</xdr:row>
      <xdr:rowOff>173049</xdr:rowOff>
    </xdr:to>
    <xdr:sp macro="" textlink="">
      <xdr:nvSpPr>
        <xdr:cNvPr id="96" name="TextBox 17">
          <a:extLst>
            <a:ext uri="{FF2B5EF4-FFF2-40B4-BE49-F238E27FC236}">
              <a16:creationId xmlns:a16="http://schemas.microsoft.com/office/drawing/2014/main" id="{9840B38A-30FD-4EEF-BE91-EFA955A973AB}"/>
            </a:ext>
          </a:extLst>
        </xdr:cNvPr>
        <xdr:cNvSpPr txBox="1"/>
      </xdr:nvSpPr>
      <xdr:spPr>
        <a:xfrm>
          <a:off x="2701310" y="26300907"/>
          <a:ext cx="5121096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Types of reconciling adjustments between MPM and IFRS measure</a:t>
          </a:r>
        </a:p>
      </xdr:txBody>
    </xdr:sp>
    <xdr:clientData/>
  </xdr:twoCellAnchor>
  <xdr:twoCellAnchor>
    <xdr:from>
      <xdr:col>8</xdr:col>
      <xdr:colOff>1244615</xdr:colOff>
      <xdr:row>142</xdr:row>
      <xdr:rowOff>136376</xdr:rowOff>
    </xdr:from>
    <xdr:to>
      <xdr:col>10</xdr:col>
      <xdr:colOff>242094</xdr:colOff>
      <xdr:row>144</xdr:row>
      <xdr:rowOff>11907</xdr:rowOff>
    </xdr:to>
    <xdr:sp macro="" textlink="">
      <xdr:nvSpPr>
        <xdr:cNvPr id="97" name="TextBox 19">
          <a:extLst>
            <a:ext uri="{FF2B5EF4-FFF2-40B4-BE49-F238E27FC236}">
              <a16:creationId xmlns:a16="http://schemas.microsoft.com/office/drawing/2014/main" id="{96C20D14-B044-42FD-8CD9-D078148943B4}"/>
            </a:ext>
          </a:extLst>
        </xdr:cNvPr>
        <xdr:cNvSpPr txBox="1"/>
      </xdr:nvSpPr>
      <xdr:spPr>
        <a:xfrm>
          <a:off x="6423834" y="28258939"/>
          <a:ext cx="1164416" cy="25653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100">
              <a:solidFill>
                <a:schemeClr val="bg1"/>
              </a:solidFill>
            </a:rPr>
            <a:t>Export to Excel</a:t>
          </a:r>
        </a:p>
      </xdr:txBody>
    </xdr:sp>
    <xdr:clientData/>
  </xdr:twoCellAnchor>
  <xdr:twoCellAnchor>
    <xdr:from>
      <xdr:col>1</xdr:col>
      <xdr:colOff>198279</xdr:colOff>
      <xdr:row>139</xdr:row>
      <xdr:rowOff>121514</xdr:rowOff>
    </xdr:from>
    <xdr:to>
      <xdr:col>2</xdr:col>
      <xdr:colOff>579320</xdr:colOff>
      <xdr:row>141</xdr:row>
      <xdr:rowOff>20719</xdr:rowOff>
    </xdr:to>
    <xdr:sp macro="" textlink="">
      <xdr:nvSpPr>
        <xdr:cNvPr id="98" name="TextBox 21">
          <a:extLst>
            <a:ext uri="{FF2B5EF4-FFF2-40B4-BE49-F238E27FC236}">
              <a16:creationId xmlns:a16="http://schemas.microsoft.com/office/drawing/2014/main" id="{67E78C90-4893-4BCB-8357-70111640690A}"/>
            </a:ext>
          </a:extLst>
        </xdr:cNvPr>
        <xdr:cNvSpPr txBox="1"/>
      </xdr:nvSpPr>
      <xdr:spPr>
        <a:xfrm>
          <a:off x="388779" y="24172139"/>
          <a:ext cx="762041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Year   =</a:t>
          </a:r>
        </a:p>
      </xdr:txBody>
    </xdr:sp>
    <xdr:clientData/>
  </xdr:twoCellAnchor>
  <xdr:twoCellAnchor>
    <xdr:from>
      <xdr:col>1</xdr:col>
      <xdr:colOff>198279</xdr:colOff>
      <xdr:row>132</xdr:row>
      <xdr:rowOff>91609</xdr:rowOff>
    </xdr:from>
    <xdr:to>
      <xdr:col>5</xdr:col>
      <xdr:colOff>11988</xdr:colOff>
      <xdr:row>133</xdr:row>
      <xdr:rowOff>181314</xdr:rowOff>
    </xdr:to>
    <xdr:sp macro="" textlink="">
      <xdr:nvSpPr>
        <xdr:cNvPr id="99" name="TextBox 15">
          <a:extLst>
            <a:ext uri="{FF2B5EF4-FFF2-40B4-BE49-F238E27FC236}">
              <a16:creationId xmlns:a16="http://schemas.microsoft.com/office/drawing/2014/main" id="{747C7A09-70C3-430C-BE69-94A536EF1C8E}"/>
            </a:ext>
          </a:extLst>
        </xdr:cNvPr>
        <xdr:cNvSpPr txBox="1"/>
      </xdr:nvSpPr>
      <xdr:spPr>
        <a:xfrm>
          <a:off x="388779" y="22808734"/>
          <a:ext cx="2016365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Axis 1  =</a:t>
          </a:r>
        </a:p>
      </xdr:txBody>
    </xdr:sp>
    <xdr:clientData/>
  </xdr:twoCellAnchor>
  <xdr:twoCellAnchor>
    <xdr:from>
      <xdr:col>1</xdr:col>
      <xdr:colOff>198279</xdr:colOff>
      <xdr:row>136</xdr:row>
      <xdr:rowOff>11312</xdr:rowOff>
    </xdr:from>
    <xdr:to>
      <xdr:col>5</xdr:col>
      <xdr:colOff>11988</xdr:colOff>
      <xdr:row>137</xdr:row>
      <xdr:rowOff>101017</xdr:rowOff>
    </xdr:to>
    <xdr:sp macro="" textlink="">
      <xdr:nvSpPr>
        <xdr:cNvPr id="100" name="TextBox 15">
          <a:extLst>
            <a:ext uri="{FF2B5EF4-FFF2-40B4-BE49-F238E27FC236}">
              <a16:creationId xmlns:a16="http://schemas.microsoft.com/office/drawing/2014/main" id="{03E5F02B-DF24-4768-BE4C-DA47FE960E18}"/>
            </a:ext>
          </a:extLst>
        </xdr:cNvPr>
        <xdr:cNvSpPr txBox="1"/>
      </xdr:nvSpPr>
      <xdr:spPr>
        <a:xfrm>
          <a:off x="388779" y="23490437"/>
          <a:ext cx="2016365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 b="1">
              <a:latin typeface="Calibri" panose="020F0502020204030204" pitchFamily="34" charset="0"/>
              <a:cs typeface="Calibri" panose="020F0502020204030204" pitchFamily="34" charset="0"/>
            </a:rPr>
            <a:t>Axis 1 member   contains</a:t>
          </a:r>
        </a:p>
      </xdr:txBody>
    </xdr:sp>
    <xdr:clientData/>
  </xdr:twoCellAnchor>
  <xdr:twoCellAnchor>
    <xdr:from>
      <xdr:col>4</xdr:col>
      <xdr:colOff>604221</xdr:colOff>
      <xdr:row>135</xdr:row>
      <xdr:rowOff>138482</xdr:rowOff>
    </xdr:from>
    <xdr:to>
      <xdr:col>9</xdr:col>
      <xdr:colOff>447674</xdr:colOff>
      <xdr:row>137</xdr:row>
      <xdr:rowOff>37687</xdr:rowOff>
    </xdr:to>
    <xdr:sp macro="" textlink="">
      <xdr:nvSpPr>
        <xdr:cNvPr id="101" name="TextBox 17">
          <a:extLst>
            <a:ext uri="{FF2B5EF4-FFF2-40B4-BE49-F238E27FC236}">
              <a16:creationId xmlns:a16="http://schemas.microsoft.com/office/drawing/2014/main" id="{B784A8AE-86A7-4362-B16B-4CF6A281EAA8}"/>
            </a:ext>
          </a:extLst>
        </xdr:cNvPr>
        <xdr:cNvSpPr txBox="1"/>
      </xdr:nvSpPr>
      <xdr:spPr>
        <a:xfrm>
          <a:off x="2390159" y="23427107"/>
          <a:ext cx="2736671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"share-based" OR</a:t>
          </a:r>
          <a:r>
            <a:rPr lang="en-GB" sz="1200" baseline="0">
              <a:latin typeface="Calibri" panose="020F0502020204030204" pitchFamily="34" charset="0"/>
              <a:cs typeface="Calibri" panose="020F0502020204030204" pitchFamily="34" charset="0"/>
            </a:rPr>
            <a:t> "stock-based"</a:t>
          </a:r>
          <a:endParaRPr lang="en-GB" sz="12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</xdr:col>
      <xdr:colOff>549446</xdr:colOff>
      <xdr:row>139</xdr:row>
      <xdr:rowOff>1221</xdr:rowOff>
    </xdr:from>
    <xdr:to>
      <xdr:col>10</xdr:col>
      <xdr:colOff>392906</xdr:colOff>
      <xdr:row>141</xdr:row>
      <xdr:rowOff>19050</xdr:rowOff>
    </xdr:to>
    <xdr:sp macro="" textlink="">
      <xdr:nvSpPr>
        <xdr:cNvPr id="107" name="Rectangle: Rounded Corners 106">
          <a:extLst>
            <a:ext uri="{FF2B5EF4-FFF2-40B4-BE49-F238E27FC236}">
              <a16:creationId xmlns:a16="http://schemas.microsoft.com/office/drawing/2014/main" id="{5724B6C3-E1E0-4468-9225-243F171D9034}"/>
            </a:ext>
          </a:extLst>
        </xdr:cNvPr>
        <xdr:cNvSpPr/>
      </xdr:nvSpPr>
      <xdr:spPr bwMode="auto">
        <a:xfrm>
          <a:off x="2668759" y="27552284"/>
          <a:ext cx="5070303" cy="398829"/>
        </a:xfrm>
        <a:prstGeom prst="roundRect">
          <a:avLst>
            <a:gd name="adj" fmla="val 21356"/>
          </a:avLst>
        </a:prstGeom>
        <a:solidFill>
          <a:schemeClr val="bg1">
            <a:lumMod val="95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  <a:scene3d>
          <a:camera prst="orthographicFront">
            <a:rot lat="0" lon="0" rev="0"/>
          </a:camera>
          <a:lightRig rig="chilly" dir="t">
            <a:rot lat="0" lon="0" rev="18480000"/>
          </a:lightRig>
        </a:scene3d>
        <a:sp3d prstMaterial="clear">
          <a:bevelT h="63500"/>
        </a:sp3d>
      </xdr:spPr>
      <xdr:txBody>
        <a:bodyPr vert="horz" wrap="square" lIns="91440" tIns="45720" rIns="91440" bIns="45720" numCol="1" rtlCol="0" anchor="t" anchorCtr="0" compatLnSpc="1">
          <a:prstTxWarp prst="textNoShape">
            <a:avLst/>
          </a:prstTxWarp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pPr marL="0" marR="0" indent="0" algn="l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</a:pPr>
          <a:endParaRPr kumimoji="0" lang="en-GB" sz="2400" b="0" i="0" u="none" strike="noStrike" cap="none" normalizeH="0" baseline="0">
            <a:ln>
              <a:noFill/>
            </a:ln>
            <a:solidFill>
              <a:srgbClr val="000000"/>
            </a:solidFill>
            <a:effectLst/>
            <a:latin typeface="Arial" charset="0"/>
            <a:ea typeface="ヒラギノ角ゴ ProN W3" charset="0"/>
            <a:cs typeface="ヒラギノ角ゴ ProN W3" charset="0"/>
            <a:sym typeface="Arial" charset="0"/>
          </a:endParaRPr>
        </a:p>
      </xdr:txBody>
    </xdr:sp>
    <xdr:clientData/>
  </xdr:twoCellAnchor>
  <xdr:twoCellAnchor>
    <xdr:from>
      <xdr:col>4</xdr:col>
      <xdr:colOff>604221</xdr:colOff>
      <xdr:row>139</xdr:row>
      <xdr:rowOff>52757</xdr:rowOff>
    </xdr:from>
    <xdr:to>
      <xdr:col>9</xdr:col>
      <xdr:colOff>447674</xdr:colOff>
      <xdr:row>140</xdr:row>
      <xdr:rowOff>142462</xdr:rowOff>
    </xdr:to>
    <xdr:sp macro="" textlink="">
      <xdr:nvSpPr>
        <xdr:cNvPr id="108" name="TextBox 17">
          <a:extLst>
            <a:ext uri="{FF2B5EF4-FFF2-40B4-BE49-F238E27FC236}">
              <a16:creationId xmlns:a16="http://schemas.microsoft.com/office/drawing/2014/main" id="{3E41AE7E-9C74-4680-BB8F-D349A5095FC8}"/>
            </a:ext>
          </a:extLst>
        </xdr:cNvPr>
        <xdr:cNvSpPr txBox="1"/>
      </xdr:nvSpPr>
      <xdr:spPr>
        <a:xfrm>
          <a:off x="2390159" y="24103382"/>
          <a:ext cx="2736671" cy="280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5pPr>
          <a:lvl6pPr marL="22860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6pPr>
          <a:lvl7pPr marL="27432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7pPr>
          <a:lvl8pPr marL="32004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8pPr>
          <a:lvl9pPr marL="3657600" algn="l" defTabSz="457200" rtl="0" eaLnBrk="1" latinLnBrk="0" hangingPunct="1">
            <a:defRPr sz="1200" kern="1200">
              <a:solidFill>
                <a:srgbClr val="5F6062"/>
              </a:solidFill>
              <a:latin typeface="Arial" charset="0"/>
              <a:ea typeface="ヒラギノ角ゴ ProN W3" charset="0"/>
              <a:cs typeface="ヒラギノ角ゴ ProN W3" charset="0"/>
              <a:sym typeface="Arial" charset="0"/>
            </a:defRPr>
          </a:lvl9pPr>
        </a:lstStyle>
        <a:p>
          <a:r>
            <a:rPr lang="en-GB" sz="1200">
              <a:latin typeface="Calibri" panose="020F0502020204030204" pitchFamily="34" charset="0"/>
              <a:cs typeface="Calibri" panose="020F0502020204030204" pitchFamily="34" charset="0"/>
            </a:rPr>
            <a:t>2019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2447925</xdr:colOff>
      <xdr:row>12</xdr:row>
      <xdr:rowOff>104775</xdr:rowOff>
    </xdr:from>
    <xdr:to>
      <xdr:col>3</xdr:col>
      <xdr:colOff>825500</xdr:colOff>
      <xdr:row>17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1AAB20B-EECC-48C0-B3E2-138A417A2CC2}"/>
            </a:ext>
          </a:extLst>
        </xdr:cNvPr>
        <xdr:cNvCxnSpPr/>
      </xdr:nvCxnSpPr>
      <xdr:spPr>
        <a:xfrm>
          <a:off x="5548842" y="2464858"/>
          <a:ext cx="875241" cy="974725"/>
        </a:xfrm>
        <a:prstGeom prst="straightConnector1">
          <a:avLst/>
        </a:prstGeom>
        <a:ln w="38100">
          <a:solidFill>
            <a:srgbClr val="CE701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1852083</xdr:colOff>
      <xdr:row>6</xdr:row>
      <xdr:rowOff>183091</xdr:rowOff>
    </xdr:from>
    <xdr:to>
      <xdr:col>6</xdr:col>
      <xdr:colOff>2638428</xdr:colOff>
      <xdr:row>8</xdr:row>
      <xdr:rowOff>137583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AB70D7B2-B6F6-4AD2-AF7C-7658E9F19C0A}"/>
            </a:ext>
          </a:extLst>
        </xdr:cNvPr>
        <xdr:cNvCxnSpPr/>
      </xdr:nvCxnSpPr>
      <xdr:spPr>
        <a:xfrm flipH="1">
          <a:off x="10265833" y="1357841"/>
          <a:ext cx="786345" cy="324909"/>
        </a:xfrm>
        <a:prstGeom prst="straightConnector1">
          <a:avLst/>
        </a:prstGeom>
        <a:ln w="28575">
          <a:solidFill>
            <a:srgbClr val="B31E3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1657350</xdr:colOff>
      <xdr:row>5</xdr:row>
      <xdr:rowOff>190500</xdr:rowOff>
    </xdr:from>
    <xdr:to>
      <xdr:col>3</xdr:col>
      <xdr:colOff>1762125</xdr:colOff>
      <xdr:row>11</xdr:row>
      <xdr:rowOff>161925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23AA090B-1B57-428B-B0DF-0CAFF1DA7DE4}"/>
            </a:ext>
          </a:extLst>
        </xdr:cNvPr>
        <xdr:cNvCxnSpPr/>
      </xdr:nvCxnSpPr>
      <xdr:spPr>
        <a:xfrm flipH="1">
          <a:off x="3800475" y="1428750"/>
          <a:ext cx="104775" cy="1133475"/>
        </a:xfrm>
        <a:prstGeom prst="straightConnector1">
          <a:avLst/>
        </a:prstGeom>
        <a:ln w="28575">
          <a:solidFill>
            <a:srgbClr val="CE7019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ings, Karlien" refreshedDate="43796.72739965278" createdVersion="6" refreshedVersion="6" minRefreshableVersion="3" recordCount="16" xr:uid="{5EDFA678-EE58-4DD6-8CA0-DAE61A3F4BE1}">
  <cacheSource type="worksheet">
    <worksheetSource ref="D1:L17" sheet="Unusual all"/>
  </cacheSource>
  <cacheFields count="9">
    <cacheField name="Value" numFmtId="164">
      <sharedItems containsSemiMixedTypes="0" containsString="0" containsNumber="1" containsInteger="1" minValue="-8500" maxValue="-410"/>
    </cacheField>
    <cacheField name="Line item " numFmtId="0">
      <sharedItems/>
    </cacheField>
    <cacheField name="Axis 1" numFmtId="0">
      <sharedItems containsBlank="1"/>
    </cacheField>
    <cacheField name="Member Axis 1 (standard label)" numFmtId="0">
      <sharedItems containsBlank="1" count="7">
        <s v="Expense of restructuring activities [ifrs-full]"/>
        <s v="Property tax reform [EXT]"/>
        <m/>
        <s v="Profit (loss) before tax [ifrs-full]" u="1"/>
        <s v="Cost of sales [ifrs-full]" u="1"/>
        <s v="General and administrative expense [ifrs-full]" u="1"/>
        <s v="Expenses from financing activities [ifrs-full]" u="1"/>
      </sharedItems>
    </cacheField>
    <cacheField name="Member Axis 1 (extension label)" numFmtId="0">
      <sharedItems containsBlank="1"/>
    </cacheField>
    <cacheField name="Axis 2" numFmtId="0">
      <sharedItems containsBlank="1"/>
    </cacheField>
    <cacheField name="Member Axis 2 (standard label)" numFmtId="0">
      <sharedItems containsBlank="1" count="5">
        <s v="Cost of sales [ifrs-full]"/>
        <s v="Expenses from financing activities [ifrs-full]"/>
        <s v="General and administrative expense [ifrs-full]"/>
        <s v="Profit (loss) before tax [ifrs-full]"/>
        <m/>
      </sharedItems>
    </cacheField>
    <cacheField name="Axis 3" numFmtId="0">
      <sharedItems containsBlank="1"/>
    </cacheField>
    <cacheField name="Member Axis 3 (standard label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nings, Karlien" refreshedDate="43796.729680324075" createdVersion="6" refreshedVersion="6" minRefreshableVersion="3" recordCount="13" xr:uid="{BFF238F2-330B-4276-9EC3-D37A6776F44E}">
  <cacheSource type="worksheet">
    <worksheetSource ref="D1:L14" sheet="Unusual all"/>
  </cacheSource>
  <cacheFields count="9">
    <cacheField name="Value" numFmtId="164">
      <sharedItems containsSemiMixedTypes="0" containsString="0" containsNumber="1" containsInteger="1" minValue="-8500" maxValue="-410"/>
    </cacheField>
    <cacheField name="Line item " numFmtId="0">
      <sharedItems/>
    </cacheField>
    <cacheField name="Axis 1" numFmtId="0">
      <sharedItems containsBlank="1"/>
    </cacheField>
    <cacheField name="Member Axis 1 (standard label)" numFmtId="0">
      <sharedItems containsBlank="1" count="7">
        <s v="Expense of restructuring activities [ifrs-full]"/>
        <s v="Property tax reform [EXT]"/>
        <m/>
        <s v="Profit (loss) before tax [ifrs-full]" u="1"/>
        <s v="Cost of sales [ifrs-full]" u="1"/>
        <s v="General and administrative expense [ifrs-full]" u="1"/>
        <s v="Expenses from financing activities [ifrs-full]" u="1"/>
      </sharedItems>
    </cacheField>
    <cacheField name="Member Axis 1 (extension label)" numFmtId="0">
      <sharedItems containsBlank="1"/>
    </cacheField>
    <cacheField name="Axis 2" numFmtId="0">
      <sharedItems containsBlank="1"/>
    </cacheField>
    <cacheField name="Member Axis 2 (standard label)" numFmtId="0">
      <sharedItems containsBlank="1" count="8">
        <s v="Cost of sales [ifrs-full]"/>
        <s v="Expenses from financing activities [ifrs-full]"/>
        <s v="General and administrative expense [ifrs-full]"/>
        <s v="Profit (loss) before tax [ifrs-full]"/>
        <m/>
        <s v="Property tax expense [ifrs-full]" u="1"/>
        <s v="Employee benefits expense [ifrs-full]" u="1"/>
        <s v="Impairment of property, plant and equipment [ifrs-full]" u="1"/>
      </sharedItems>
    </cacheField>
    <cacheField name="Axis 3" numFmtId="0">
      <sharedItems containsBlank="1"/>
    </cacheField>
    <cacheField name="Member Axis 3 (standard label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-4990"/>
    <s v="Unusual income (expenses), before tax [ifrs-full]"/>
    <s v="Types of unusual income (expenses)"/>
    <x v="0"/>
    <s v="Restructuring in country B"/>
    <s v="Location in statement of profit or loss"/>
    <x v="0"/>
    <m/>
    <m/>
  </r>
  <r>
    <n v="-600"/>
    <s v="Unusual income (expenses), before tax [ifrs-full]"/>
    <s v="Types of unusual income (expenses)"/>
    <x v="0"/>
    <s v="Restructuring in country B"/>
    <s v="Location in statement of profit or loss"/>
    <x v="1"/>
    <m/>
    <m/>
  </r>
  <r>
    <n v="-410"/>
    <s v="Unusual income (expenses), before tax [ifrs-full]"/>
    <s v="Types of unusual income (expenses)"/>
    <x v="0"/>
    <s v="Restructuring in country B"/>
    <s v="Location in statement of profit or loss"/>
    <x v="2"/>
    <m/>
    <m/>
  </r>
  <r>
    <n v="-6000"/>
    <s v="Unusual income (expenses), before tax [ifrs-full]"/>
    <s v="Types of unusual income (expenses)"/>
    <x v="0"/>
    <s v="Restructuring in country B"/>
    <s v="Location in statement of profit or loss"/>
    <x v="3"/>
    <m/>
    <m/>
  </r>
  <r>
    <n v="-2500"/>
    <s v="Unusual income (expenses), before tax [ifrs-full]"/>
    <s v="Types of unusual income (expenses)"/>
    <x v="1"/>
    <m/>
    <s v="Location in statement of profit or loss"/>
    <x v="2"/>
    <m/>
    <m/>
  </r>
  <r>
    <n v="-2500"/>
    <s v="Unusual income (expenses), before tax [ifrs-full]"/>
    <s v="Types of unusual income (expenses)"/>
    <x v="1"/>
    <m/>
    <s v="Location in statement of profit or loss"/>
    <x v="3"/>
    <m/>
    <m/>
  </r>
  <r>
    <n v="-4990"/>
    <s v="Unusual income (expenses), before tax [ifrs-full]"/>
    <m/>
    <x v="2"/>
    <m/>
    <s v="Location in statement of profit or loss"/>
    <x v="0"/>
    <m/>
    <m/>
  </r>
  <r>
    <n v="-600"/>
    <s v="Unusual income (expenses), before tax [ifrs-full]"/>
    <m/>
    <x v="2"/>
    <m/>
    <s v="Location in statement of profit or loss"/>
    <x v="1"/>
    <m/>
    <m/>
  </r>
  <r>
    <n v="-2910"/>
    <s v="Unusual income (expenses), before tax [ifrs-full]"/>
    <m/>
    <x v="2"/>
    <m/>
    <s v="Location in statement of profit or loss"/>
    <x v="2"/>
    <m/>
    <m/>
  </r>
  <r>
    <n v="-8500"/>
    <s v="Unusual income (expenses), before tax [ifrs-full]"/>
    <m/>
    <x v="2"/>
    <m/>
    <s v="Location in statement of profit or loss"/>
    <x v="3"/>
    <m/>
    <m/>
  </r>
  <r>
    <n v="-2050"/>
    <s v="Unusual income (expenses), before tax [ifrs-full]"/>
    <s v="Types of unusual income (expenses)"/>
    <x v="0"/>
    <s v="Restructuring in country B"/>
    <m/>
    <x v="4"/>
    <s v="Nature of operating expenses"/>
    <s v="Employee benefits expense [ifrs-full]"/>
  </r>
  <r>
    <n v="-3350"/>
    <s v="Unusual income (expenses), before tax [ifrs-full]"/>
    <s v="Types of unusual income (expenses)"/>
    <x v="0"/>
    <s v="Restructuring in country B"/>
    <m/>
    <x v="4"/>
    <s v="Nature of operating expenses"/>
    <s v="Impairment of property, plant and equipment [ifrs-full]"/>
  </r>
  <r>
    <n v="-2500"/>
    <s v="Unusual income (expenses), before tax [ifrs-full]"/>
    <s v="Types of unusual income (expenses)"/>
    <x v="1"/>
    <m/>
    <m/>
    <x v="4"/>
    <s v="Nature of operating expenses"/>
    <s v="Property tax expense [ifrs-full]"/>
  </r>
  <r>
    <n v="-2050"/>
    <s v="Unusual income (expenses), before tax [ifrs-full]"/>
    <m/>
    <x v="2"/>
    <m/>
    <m/>
    <x v="4"/>
    <s v="Nature of operating expenses"/>
    <s v="Employee benefits expense [ifrs-full]"/>
  </r>
  <r>
    <n v="-3350"/>
    <s v="Unusual income (expenses), before tax [ifrs-full]"/>
    <m/>
    <x v="2"/>
    <m/>
    <m/>
    <x v="4"/>
    <s v="Nature of operating expenses"/>
    <s v="Impairment of property, plant and equipment [ifrs-full]"/>
  </r>
  <r>
    <n v="-2500"/>
    <s v="Unusual income (expenses), before tax [ifrs-full]"/>
    <m/>
    <x v="2"/>
    <m/>
    <m/>
    <x v="4"/>
    <s v="Nature of operating expenses"/>
    <s v="Property tax expense [ifrs-full]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">
  <r>
    <n v="-4990"/>
    <s v="Unusual income (expenses), before tax [ifrs-full]"/>
    <s v="Types of unusual income (expenses)"/>
    <x v="0"/>
    <s v="Restructuring in country B"/>
    <s v="Location in statement of profit or loss"/>
    <x v="0"/>
    <m/>
    <m/>
  </r>
  <r>
    <n v="-600"/>
    <s v="Unusual income (expenses), before tax [ifrs-full]"/>
    <s v="Types of unusual income (expenses)"/>
    <x v="0"/>
    <s v="Restructuring in country B"/>
    <s v="Location in statement of profit or loss"/>
    <x v="1"/>
    <m/>
    <m/>
  </r>
  <r>
    <n v="-410"/>
    <s v="Unusual income (expenses), before tax [ifrs-full]"/>
    <s v="Types of unusual income (expenses)"/>
    <x v="0"/>
    <s v="Restructuring in country B"/>
    <s v="Location in statement of profit or loss"/>
    <x v="2"/>
    <m/>
    <m/>
  </r>
  <r>
    <n v="-6000"/>
    <s v="Unusual income (expenses), before tax [ifrs-full]"/>
    <s v="Types of unusual income (expenses)"/>
    <x v="0"/>
    <s v="Restructuring in country B"/>
    <s v="Location in statement of profit or loss"/>
    <x v="3"/>
    <m/>
    <m/>
  </r>
  <r>
    <n v="-2500"/>
    <s v="Unusual income (expenses), before tax [ifrs-full]"/>
    <s v="Types of unusual income (expenses)"/>
    <x v="1"/>
    <m/>
    <s v="Location in statement of profit or loss"/>
    <x v="2"/>
    <m/>
    <m/>
  </r>
  <r>
    <n v="-2500"/>
    <s v="Unusual income (expenses), before tax [ifrs-full]"/>
    <s v="Types of unusual income (expenses)"/>
    <x v="1"/>
    <m/>
    <s v="Location in statement of profit or loss"/>
    <x v="3"/>
    <m/>
    <m/>
  </r>
  <r>
    <n v="-4990"/>
    <s v="Unusual income (expenses), before tax [ifrs-full]"/>
    <m/>
    <x v="2"/>
    <m/>
    <s v="Location in statement of profit or loss"/>
    <x v="0"/>
    <m/>
    <m/>
  </r>
  <r>
    <n v="-600"/>
    <s v="Unusual income (expenses), before tax [ifrs-full]"/>
    <m/>
    <x v="2"/>
    <m/>
    <s v="Location in statement of profit or loss"/>
    <x v="1"/>
    <m/>
    <m/>
  </r>
  <r>
    <n v="-2910"/>
    <s v="Unusual income (expenses), before tax [ifrs-full]"/>
    <m/>
    <x v="2"/>
    <m/>
    <s v="Location in statement of profit or loss"/>
    <x v="2"/>
    <m/>
    <m/>
  </r>
  <r>
    <n v="-8500"/>
    <s v="Unusual income (expenses), before tax [ifrs-full]"/>
    <m/>
    <x v="2"/>
    <m/>
    <s v="Location in statement of profit or loss"/>
    <x v="3"/>
    <m/>
    <m/>
  </r>
  <r>
    <n v="-2050"/>
    <s v="Unusual income (expenses), before tax [ifrs-full]"/>
    <s v="Types of unusual income (expenses)"/>
    <x v="0"/>
    <s v="Restructuring in country B"/>
    <m/>
    <x v="4"/>
    <s v="Nature of operating expenses"/>
    <s v="Employee benefits expense [ifrs-full]"/>
  </r>
  <r>
    <n v="-3350"/>
    <s v="Unusual income (expenses), before tax [ifrs-full]"/>
    <s v="Types of unusual income (expenses)"/>
    <x v="0"/>
    <s v="Restructuring in country B"/>
    <m/>
    <x v="4"/>
    <s v="Nature of operating expenses"/>
    <s v="Impairment of property, plant and equipment [ifrs-full]"/>
  </r>
  <r>
    <n v="-2500"/>
    <s v="Unusual income (expenses), before tax [ifrs-full]"/>
    <s v="Types of unusual income (expenses)"/>
    <x v="1"/>
    <m/>
    <m/>
    <x v="4"/>
    <s v="Nature of operating expenses"/>
    <s v="Property tax expense [ifrs-full]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BBCF83-B2DA-4C22-9A98-5824FF4EDF37}" name="PivotTable2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8:C11" firstHeaderRow="1" firstDataRow="1" firstDataCol="1" rowPageCount="1" colPageCount="1"/>
  <pivotFields count="9">
    <pivotField dataField="1" showAll="0"/>
    <pivotField showAll="0"/>
    <pivotField showAll="0"/>
    <pivotField axis="axisRow" showAll="0">
      <items count="8">
        <item m="1" x="4"/>
        <item m="1" x="6"/>
        <item m="1" x="5"/>
        <item m="1" x="3"/>
        <item h="1" x="2"/>
        <item x="0"/>
        <item x="1"/>
        <item t="default"/>
      </items>
    </pivotField>
    <pivotField showAll="0"/>
    <pivotField showAll="0"/>
    <pivotField axis="axisPage" showAll="0">
      <items count="6">
        <item x="0"/>
        <item x="1"/>
        <item x="2"/>
        <item x="3"/>
        <item x="4"/>
        <item t="default"/>
      </items>
    </pivotField>
    <pivotField showAll="0"/>
    <pivotField showAll="0"/>
  </pivotFields>
  <rowFields count="1">
    <field x="3"/>
  </rowFields>
  <rowItems count="3">
    <i>
      <x v="5"/>
    </i>
    <i>
      <x v="6"/>
    </i>
    <i t="grand">
      <x/>
    </i>
  </rowItems>
  <colItems count="1">
    <i/>
  </colItems>
  <pageFields count="1">
    <pageField fld="6" item="3" hier="-1"/>
  </pageFields>
  <dataFields count="1">
    <dataField name="Sum of Value" fld="0" baseField="0" baseItem="0" numFmtId="164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C4DBB6-3A61-4F2A-BEB0-6BFB7B63C94B}" name="Unusual by P&amp;L line items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8:C12" firstHeaderRow="1" firstDataRow="1" firstDataCol="1" rowPageCount="1" colPageCount="1"/>
  <pivotFields count="9">
    <pivotField dataField="1" numFmtId="164" showAll="0"/>
    <pivotField showAll="0"/>
    <pivotField showAll="0"/>
    <pivotField axis="axisPage" multipleItemSelectionAllowed="1" showAll="0">
      <items count="8">
        <item m="1" x="4"/>
        <item m="1" x="6"/>
        <item m="1" x="5"/>
        <item h="1" m="1" x="3"/>
        <item h="1" x="2"/>
        <item x="0"/>
        <item x="1"/>
        <item t="default"/>
      </items>
    </pivotField>
    <pivotField showAll="0"/>
    <pivotField showAll="0"/>
    <pivotField axis="axisRow" showAll="0">
      <items count="9">
        <item m="1" x="6"/>
        <item m="1" x="7"/>
        <item m="1" x="5"/>
        <item h="1" x="4"/>
        <item x="0"/>
        <item x="1"/>
        <item x="2"/>
        <item h="1" x="3"/>
        <item t="default"/>
      </items>
    </pivotField>
    <pivotField showAll="0"/>
    <pivotField multipleItemSelectionAllowed="1" showAll="0"/>
  </pivotFields>
  <rowFields count="1">
    <field x="6"/>
  </rowFields>
  <rowItems count="4">
    <i>
      <x v="4"/>
    </i>
    <i>
      <x v="5"/>
    </i>
    <i>
      <x v="6"/>
    </i>
    <i t="grand">
      <x/>
    </i>
  </rowItems>
  <colItems count="1">
    <i/>
  </colItems>
  <pageFields count="1">
    <pageField fld="3" hier="-1"/>
  </pageFields>
  <dataFields count="1">
    <dataField name="Sum of Value" fld="0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73322-0962-40B9-BF6F-CB33E46B45AF}">
  <sheetPr>
    <tabColor rgb="FFB31E3B"/>
  </sheetPr>
  <dimension ref="A1:S151"/>
  <sheetViews>
    <sheetView showGridLines="0" tabSelected="1" zoomScale="80" zoomScaleNormal="80" workbookViewId="0"/>
  </sheetViews>
  <sheetFormatPr defaultColWidth="9.140625" defaultRowHeight="15" x14ac:dyDescent="0.25"/>
  <cols>
    <col min="1" max="1" width="2.85546875" customWidth="1"/>
    <col min="2" max="2" width="5.7109375" customWidth="1"/>
    <col min="3" max="3" width="8.7109375"/>
    <col min="4" max="4" width="14.42578125" customWidth="1"/>
    <col min="5" max="5" width="8.7109375"/>
    <col min="6" max="6" width="13.7109375" customWidth="1"/>
    <col min="7" max="7" width="8.7109375"/>
    <col min="8" max="8" width="14.5703125" customWidth="1"/>
    <col min="9" max="9" width="19.28515625" customWidth="1"/>
    <col min="10" max="10" width="13.28515625" customWidth="1"/>
    <col min="11" max="11" width="22" bestFit="1" customWidth="1"/>
    <col min="12" max="12" width="24.28515625" customWidth="1"/>
    <col min="13" max="13" width="5.140625" customWidth="1"/>
    <col min="14" max="14" width="3.28515625" customWidth="1"/>
    <col min="15" max="15" width="5.7109375" customWidth="1"/>
    <col min="16" max="16" width="3.28515625" customWidth="1"/>
    <col min="17" max="17" width="24.7109375" customWidth="1"/>
    <col min="18" max="18" width="8.7109375" customWidth="1"/>
    <col min="19" max="19" width="11.5703125" customWidth="1"/>
    <col min="20" max="16384" width="9.140625" style="40"/>
  </cols>
  <sheetData>
    <row r="1" spans="1:19" s="39" customFormat="1" ht="47.25" customHeight="1" x14ac:dyDescent="0.25">
      <c r="A1" s="38"/>
      <c r="B1" s="37" t="s">
        <v>153</v>
      </c>
      <c r="C1" s="38"/>
      <c r="D1" s="38"/>
      <c r="E1" s="38"/>
      <c r="F1" s="38"/>
      <c r="G1" s="38"/>
      <c r="H1" s="38"/>
      <c r="I1" s="38"/>
      <c r="J1" s="38"/>
      <c r="K1" s="51"/>
      <c r="L1" s="38" t="s">
        <v>0</v>
      </c>
      <c r="M1" s="38"/>
      <c r="N1" s="38"/>
      <c r="O1" s="38"/>
      <c r="P1" s="38"/>
      <c r="Q1" s="52" t="s">
        <v>137</v>
      </c>
      <c r="R1" s="52"/>
      <c r="S1" s="52"/>
    </row>
    <row r="3" spans="1:19" x14ac:dyDescent="0.25">
      <c r="B3" t="s">
        <v>152</v>
      </c>
    </row>
    <row r="4" spans="1:19" x14ac:dyDescent="0.25">
      <c r="B4" s="5" t="s">
        <v>1</v>
      </c>
    </row>
    <row r="5" spans="1:19" x14ac:dyDescent="0.25">
      <c r="B5" s="5" t="s">
        <v>150</v>
      </c>
    </row>
    <row r="7" spans="1:19" s="41" customFormat="1" ht="22.5" customHeight="1" x14ac:dyDescent="0.25">
      <c r="A7" s="6"/>
      <c r="B7" s="6" t="s">
        <v>138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9" spans="1:19" ht="15.75" x14ac:dyDescent="0.25">
      <c r="B9" s="7" t="s">
        <v>139</v>
      </c>
    </row>
    <row r="11" spans="1:19" x14ac:dyDescent="0.25">
      <c r="B11" t="s">
        <v>2</v>
      </c>
    </row>
    <row r="12" spans="1:19" x14ac:dyDescent="0.25">
      <c r="B12" s="4" t="s">
        <v>3</v>
      </c>
      <c r="C12" s="5" t="s">
        <v>4</v>
      </c>
    </row>
    <row r="13" spans="1:19" x14ac:dyDescent="0.25">
      <c r="B13" s="4" t="s">
        <v>5</v>
      </c>
      <c r="C13" s="5" t="s">
        <v>6</v>
      </c>
    </row>
    <row r="14" spans="1:19" x14ac:dyDescent="0.25">
      <c r="B14" s="4" t="s">
        <v>7</v>
      </c>
      <c r="C14" t="s">
        <v>8</v>
      </c>
    </row>
    <row r="16" spans="1:19" s="42" customFormat="1" ht="21.75" customHeight="1" x14ac:dyDescent="0.25">
      <c r="A16" s="8"/>
      <c r="B16" s="9" t="s">
        <v>9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</row>
    <row r="18" spans="2:9" x14ac:dyDescent="0.25">
      <c r="B18" t="s">
        <v>10</v>
      </c>
    </row>
    <row r="21" spans="2:9" x14ac:dyDescent="0.25">
      <c r="I21" s="25" t="s">
        <v>11</v>
      </c>
    </row>
    <row r="22" spans="2:9" x14ac:dyDescent="0.25">
      <c r="I22" s="25" t="s">
        <v>12</v>
      </c>
    </row>
    <row r="36" spans="1:19" x14ac:dyDescent="0.25">
      <c r="B36" t="s">
        <v>14</v>
      </c>
      <c r="L36" s="36" t="s">
        <v>13</v>
      </c>
    </row>
    <row r="37" spans="1:19" x14ac:dyDescent="0.25">
      <c r="J37" s="10"/>
    </row>
    <row r="38" spans="1:19" x14ac:dyDescent="0.25">
      <c r="B38" t="s">
        <v>142</v>
      </c>
    </row>
    <row r="40" spans="1:19" x14ac:dyDescent="0.25">
      <c r="B40" t="s">
        <v>15</v>
      </c>
      <c r="L40" s="36" t="s">
        <v>16</v>
      </c>
    </row>
    <row r="42" spans="1:19" x14ac:dyDescent="0.25">
      <c r="B42" t="s">
        <v>17</v>
      </c>
      <c r="L42" s="36" t="s">
        <v>18</v>
      </c>
    </row>
    <row r="43" spans="1:19" ht="24.75" customHeight="1" x14ac:dyDescent="0.25"/>
    <row r="44" spans="1:19" s="42" customFormat="1" ht="21.75" customHeight="1" x14ac:dyDescent="0.25">
      <c r="A44" s="8"/>
      <c r="B44" s="9" t="s">
        <v>19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</row>
    <row r="46" spans="1:19" x14ac:dyDescent="0.25">
      <c r="B46" t="s">
        <v>20</v>
      </c>
    </row>
    <row r="76" spans="2:11" x14ac:dyDescent="0.25">
      <c r="B76" t="s">
        <v>21</v>
      </c>
      <c r="K76" s="36" t="s">
        <v>22</v>
      </c>
    </row>
    <row r="77" spans="2:11" x14ac:dyDescent="0.25">
      <c r="B77" t="s">
        <v>143</v>
      </c>
    </row>
    <row r="81" spans="1:19" s="41" customFormat="1" ht="22.5" customHeight="1" x14ac:dyDescent="0.25">
      <c r="A81" s="6"/>
      <c r="B81" s="6" t="s">
        <v>140</v>
      </c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3" spans="1:19" ht="15.75" x14ac:dyDescent="0.25">
      <c r="B83" s="7" t="s">
        <v>141</v>
      </c>
    </row>
    <row r="85" spans="1:19" x14ac:dyDescent="0.25">
      <c r="B85" t="s">
        <v>2</v>
      </c>
    </row>
    <row r="86" spans="1:19" x14ac:dyDescent="0.25">
      <c r="B86" s="4" t="s">
        <v>3</v>
      </c>
      <c r="C86" s="5" t="s">
        <v>151</v>
      </c>
    </row>
    <row r="87" spans="1:19" x14ac:dyDescent="0.25">
      <c r="B87" s="4" t="s">
        <v>5</v>
      </c>
      <c r="C87" s="5" t="s">
        <v>23</v>
      </c>
    </row>
    <row r="88" spans="1:19" x14ac:dyDescent="0.25">
      <c r="C88" t="s">
        <v>24</v>
      </c>
    </row>
    <row r="91" spans="1:19" s="42" customFormat="1" ht="21.75" customHeight="1" x14ac:dyDescent="0.25">
      <c r="A91" s="8"/>
      <c r="B91" s="9" t="s">
        <v>25</v>
      </c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</row>
    <row r="93" spans="1:19" x14ac:dyDescent="0.25">
      <c r="B93" t="s">
        <v>144</v>
      </c>
    </row>
    <row r="94" spans="1:19" x14ac:dyDescent="0.25">
      <c r="B94" t="s">
        <v>145</v>
      </c>
    </row>
    <row r="100" spans="10:10" x14ac:dyDescent="0.25">
      <c r="J100" s="25" t="s">
        <v>26</v>
      </c>
    </row>
    <row r="115" spans="1:19" x14ac:dyDescent="0.25">
      <c r="B115" t="s">
        <v>27</v>
      </c>
      <c r="K115" s="36" t="s">
        <v>28</v>
      </c>
    </row>
    <row r="116" spans="1:19" x14ac:dyDescent="0.25">
      <c r="B116" t="s">
        <v>146</v>
      </c>
    </row>
    <row r="118" spans="1:19" x14ac:dyDescent="0.25">
      <c r="B118" t="s">
        <v>29</v>
      </c>
    </row>
    <row r="119" spans="1:19" x14ac:dyDescent="0.25">
      <c r="B119" s="5" t="s">
        <v>30</v>
      </c>
    </row>
    <row r="120" spans="1:19" x14ac:dyDescent="0.25">
      <c r="B120" s="5" t="s">
        <v>31</v>
      </c>
    </row>
    <row r="122" spans="1:19" s="42" customFormat="1" ht="21.75" customHeight="1" x14ac:dyDescent="0.25">
      <c r="A122" s="8"/>
      <c r="B122" s="9" t="s">
        <v>32</v>
      </c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</row>
    <row r="124" spans="1:19" x14ac:dyDescent="0.25">
      <c r="B124" t="s">
        <v>33</v>
      </c>
    </row>
    <row r="128" spans="1:19" x14ac:dyDescent="0.25">
      <c r="L128" s="25" t="s">
        <v>34</v>
      </c>
    </row>
    <row r="137" spans="12:18" x14ac:dyDescent="0.25">
      <c r="L137" s="25" t="s">
        <v>35</v>
      </c>
      <c r="R137" s="30"/>
    </row>
    <row r="138" spans="12:18" x14ac:dyDescent="0.25">
      <c r="L138" s="25" t="s">
        <v>36</v>
      </c>
    </row>
    <row r="139" spans="12:18" x14ac:dyDescent="0.25">
      <c r="L139" s="25" t="s">
        <v>37</v>
      </c>
    </row>
    <row r="140" spans="12:18" x14ac:dyDescent="0.25">
      <c r="L140" s="25" t="s">
        <v>38</v>
      </c>
    </row>
    <row r="149" spans="2:11" x14ac:dyDescent="0.25">
      <c r="B149" t="s">
        <v>39</v>
      </c>
      <c r="K149" s="36" t="s">
        <v>40</v>
      </c>
    </row>
    <row r="151" spans="2:11" x14ac:dyDescent="0.25">
      <c r="B151" t="s">
        <v>147</v>
      </c>
    </row>
  </sheetData>
  <mergeCells count="1">
    <mergeCell ref="Q1:S1"/>
  </mergeCells>
  <hyperlinks>
    <hyperlink ref="L36" location="'Unusual all'!A1" display="Unusual all" xr:uid="{7278DEA9-D13F-4CF0-B0E1-AD8BC6DE614F}"/>
    <hyperlink ref="L40" location="'Unusual A'!A1" display="Unusual 2" xr:uid="{FFBB6D3C-6799-4552-9BD6-7F5AB08E3182}"/>
    <hyperlink ref="L42" location="'Unusual B'!A1" display="Unusual 3" xr:uid="{4588D479-65D0-441B-A665-62EFD4B347DE}"/>
    <hyperlink ref="K76" location="'Unusual C'!A1" display="Unusual 4" xr:uid="{4BC7E11D-85F1-412E-830C-D225B0D5463C}"/>
    <hyperlink ref="K115" location="'MPM A'!A1" display="MPM 1" xr:uid="{DA4DBE1F-5B96-4965-830E-CF4ECD7E32DF}"/>
    <hyperlink ref="K149" location="'MPM B'!A1" display="Go to tab 'MPM B'" xr:uid="{CBC89F02-8158-49C0-815D-46DCF0E24371}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82D35B-FA6B-461A-9E28-0C01CF081C77}">
  <dimension ref="A1:L17"/>
  <sheetViews>
    <sheetView zoomScale="90" zoomScaleNormal="90" workbookViewId="0">
      <selection activeCell="A2" sqref="A2"/>
    </sheetView>
  </sheetViews>
  <sheetFormatPr defaultRowHeight="15" x14ac:dyDescent="0.25"/>
  <cols>
    <col min="1" max="1" width="17.5703125" bestFit="1" customWidth="1"/>
    <col min="2" max="2" width="8.85546875" bestFit="1" customWidth="1"/>
    <col min="3" max="3" width="7.42578125" bestFit="1" customWidth="1"/>
    <col min="4" max="4" width="10" bestFit="1" customWidth="1"/>
    <col min="5" max="5" width="45.140625" bestFit="1" customWidth="1"/>
    <col min="6" max="6" width="34" bestFit="1" customWidth="1"/>
    <col min="7" max="7" width="40.42578125" bestFit="1" customWidth="1"/>
    <col min="8" max="8" width="36.28515625" bestFit="1" customWidth="1"/>
    <col min="9" max="9" width="34.85546875" bestFit="1" customWidth="1"/>
    <col min="10" max="10" width="42.5703125" bestFit="1" customWidth="1"/>
    <col min="11" max="11" width="27.85546875" bestFit="1" customWidth="1"/>
    <col min="12" max="12" width="51.28515625" customWidth="1"/>
  </cols>
  <sheetData>
    <row r="1" spans="1:12" x14ac:dyDescent="0.25">
      <c r="A1" s="1" t="s">
        <v>41</v>
      </c>
      <c r="B1" s="1" t="s">
        <v>42</v>
      </c>
      <c r="C1" s="1" t="s">
        <v>43</v>
      </c>
      <c r="D1" s="1" t="s">
        <v>44</v>
      </c>
      <c r="E1" s="1" t="s">
        <v>45</v>
      </c>
      <c r="F1" s="1" t="s">
        <v>46</v>
      </c>
      <c r="G1" s="1" t="s">
        <v>47</v>
      </c>
      <c r="H1" s="1" t="s">
        <v>48</v>
      </c>
      <c r="I1" s="1" t="s">
        <v>49</v>
      </c>
      <c r="J1" s="1" t="s">
        <v>50</v>
      </c>
      <c r="K1" s="1" t="s">
        <v>51</v>
      </c>
      <c r="L1" s="1" t="s">
        <v>52</v>
      </c>
    </row>
    <row r="2" spans="1:12" x14ac:dyDescent="0.25">
      <c r="A2" t="s">
        <v>53</v>
      </c>
      <c r="B2" t="s">
        <v>54</v>
      </c>
      <c r="C2">
        <v>2019</v>
      </c>
      <c r="D2" s="13">
        <v>-4990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</row>
    <row r="3" spans="1:12" x14ac:dyDescent="0.25">
      <c r="A3" t="s">
        <v>53</v>
      </c>
      <c r="B3" t="s">
        <v>54</v>
      </c>
      <c r="C3">
        <v>2019</v>
      </c>
      <c r="D3" s="13">
        <v>-600</v>
      </c>
      <c r="E3" t="s">
        <v>55</v>
      </c>
      <c r="F3" t="s">
        <v>56</v>
      </c>
      <c r="G3" t="s">
        <v>57</v>
      </c>
      <c r="H3" t="s">
        <v>58</v>
      </c>
      <c r="I3" t="s">
        <v>59</v>
      </c>
      <c r="J3" t="s">
        <v>61</v>
      </c>
    </row>
    <row r="4" spans="1:12" x14ac:dyDescent="0.25">
      <c r="A4" t="s">
        <v>53</v>
      </c>
      <c r="B4" t="s">
        <v>54</v>
      </c>
      <c r="C4">
        <v>2019</v>
      </c>
      <c r="D4" s="13">
        <v>-410</v>
      </c>
      <c r="E4" t="s">
        <v>55</v>
      </c>
      <c r="F4" t="s">
        <v>56</v>
      </c>
      <c r="G4" t="s">
        <v>57</v>
      </c>
      <c r="H4" t="s">
        <v>58</v>
      </c>
      <c r="I4" t="s">
        <v>59</v>
      </c>
      <c r="J4" t="s">
        <v>62</v>
      </c>
    </row>
    <row r="5" spans="1:12" x14ac:dyDescent="0.25">
      <c r="A5" t="s">
        <v>53</v>
      </c>
      <c r="B5" t="s">
        <v>54</v>
      </c>
      <c r="C5">
        <v>2019</v>
      </c>
      <c r="D5" s="13">
        <v>-6000</v>
      </c>
      <c r="E5" t="s">
        <v>55</v>
      </c>
      <c r="F5" t="s">
        <v>56</v>
      </c>
      <c r="G5" t="s">
        <v>57</v>
      </c>
      <c r="H5" t="s">
        <v>58</v>
      </c>
      <c r="I5" t="s">
        <v>59</v>
      </c>
      <c r="J5" t="s">
        <v>63</v>
      </c>
    </row>
    <row r="6" spans="1:12" x14ac:dyDescent="0.25">
      <c r="A6" t="s">
        <v>53</v>
      </c>
      <c r="B6" t="s">
        <v>54</v>
      </c>
      <c r="C6">
        <v>2019</v>
      </c>
      <c r="D6" s="13">
        <v>-2500</v>
      </c>
      <c r="E6" t="s">
        <v>55</v>
      </c>
      <c r="F6" t="s">
        <v>56</v>
      </c>
      <c r="G6" t="s">
        <v>64</v>
      </c>
      <c r="I6" t="s">
        <v>59</v>
      </c>
      <c r="J6" t="s">
        <v>62</v>
      </c>
    </row>
    <row r="7" spans="1:12" x14ac:dyDescent="0.25">
      <c r="A7" t="s">
        <v>53</v>
      </c>
      <c r="B7" t="s">
        <v>54</v>
      </c>
      <c r="C7">
        <v>2019</v>
      </c>
      <c r="D7" s="13">
        <v>-2500</v>
      </c>
      <c r="E7" t="s">
        <v>55</v>
      </c>
      <c r="F7" t="s">
        <v>56</v>
      </c>
      <c r="G7" t="s">
        <v>64</v>
      </c>
      <c r="I7" t="s">
        <v>59</v>
      </c>
      <c r="J7" t="s">
        <v>63</v>
      </c>
    </row>
    <row r="8" spans="1:12" x14ac:dyDescent="0.25">
      <c r="A8" t="s">
        <v>53</v>
      </c>
      <c r="B8" t="s">
        <v>54</v>
      </c>
      <c r="C8">
        <v>2019</v>
      </c>
      <c r="D8" s="13">
        <v>-4990</v>
      </c>
      <c r="E8" t="s">
        <v>55</v>
      </c>
      <c r="F8" s="3"/>
      <c r="G8" s="3"/>
      <c r="I8" t="s">
        <v>59</v>
      </c>
      <c r="J8" t="s">
        <v>60</v>
      </c>
    </row>
    <row r="9" spans="1:12" x14ac:dyDescent="0.25">
      <c r="A9" t="s">
        <v>53</v>
      </c>
      <c r="B9" t="s">
        <v>54</v>
      </c>
      <c r="C9">
        <v>2019</v>
      </c>
      <c r="D9" s="13">
        <v>-600</v>
      </c>
      <c r="E9" t="s">
        <v>55</v>
      </c>
      <c r="F9" s="3"/>
      <c r="G9" s="3"/>
      <c r="I9" t="s">
        <v>59</v>
      </c>
      <c r="J9" t="s">
        <v>61</v>
      </c>
    </row>
    <row r="10" spans="1:12" x14ac:dyDescent="0.25">
      <c r="A10" t="s">
        <v>53</v>
      </c>
      <c r="B10" t="s">
        <v>54</v>
      </c>
      <c r="C10">
        <v>2019</v>
      </c>
      <c r="D10" s="13">
        <v>-2910</v>
      </c>
      <c r="E10" t="s">
        <v>55</v>
      </c>
      <c r="F10" s="3"/>
      <c r="G10" s="3"/>
      <c r="I10" t="s">
        <v>59</v>
      </c>
      <c r="J10" t="s">
        <v>62</v>
      </c>
    </row>
    <row r="11" spans="1:12" x14ac:dyDescent="0.25">
      <c r="A11" t="s">
        <v>53</v>
      </c>
      <c r="B11" t="s">
        <v>54</v>
      </c>
      <c r="C11">
        <v>2019</v>
      </c>
      <c r="D11" s="13">
        <v>-8500</v>
      </c>
      <c r="E11" t="s">
        <v>55</v>
      </c>
      <c r="F11" s="3"/>
      <c r="G11" s="3"/>
      <c r="I11" t="s">
        <v>59</v>
      </c>
      <c r="J11" t="s">
        <v>63</v>
      </c>
    </row>
    <row r="12" spans="1:12" x14ac:dyDescent="0.25">
      <c r="A12" t="s">
        <v>53</v>
      </c>
      <c r="B12" t="s">
        <v>54</v>
      </c>
      <c r="C12">
        <v>2019</v>
      </c>
      <c r="D12" s="13">
        <v>-2050</v>
      </c>
      <c r="E12" t="s">
        <v>55</v>
      </c>
      <c r="F12" t="s">
        <v>56</v>
      </c>
      <c r="G12" t="s">
        <v>57</v>
      </c>
      <c r="H12" t="s">
        <v>58</v>
      </c>
      <c r="K12" t="s">
        <v>65</v>
      </c>
      <c r="L12" t="s">
        <v>66</v>
      </c>
    </row>
    <row r="13" spans="1:12" x14ac:dyDescent="0.25">
      <c r="A13" t="s">
        <v>53</v>
      </c>
      <c r="B13" t="s">
        <v>54</v>
      </c>
      <c r="C13">
        <v>2019</v>
      </c>
      <c r="D13" s="13">
        <v>-3350</v>
      </c>
      <c r="E13" t="s">
        <v>55</v>
      </c>
      <c r="F13" t="s">
        <v>56</v>
      </c>
      <c r="G13" t="s">
        <v>57</v>
      </c>
      <c r="H13" t="s">
        <v>58</v>
      </c>
      <c r="K13" t="s">
        <v>65</v>
      </c>
      <c r="L13" t="s">
        <v>67</v>
      </c>
    </row>
    <row r="14" spans="1:12" x14ac:dyDescent="0.25">
      <c r="A14" t="s">
        <v>53</v>
      </c>
      <c r="B14" t="s">
        <v>54</v>
      </c>
      <c r="C14">
        <v>2019</v>
      </c>
      <c r="D14" s="13">
        <v>-2500</v>
      </c>
      <c r="E14" t="s">
        <v>55</v>
      </c>
      <c r="F14" t="s">
        <v>56</v>
      </c>
      <c r="G14" t="s">
        <v>64</v>
      </c>
      <c r="K14" t="s">
        <v>65</v>
      </c>
      <c r="L14" t="s">
        <v>68</v>
      </c>
    </row>
    <row r="15" spans="1:12" x14ac:dyDescent="0.25">
      <c r="A15" t="s">
        <v>53</v>
      </c>
      <c r="B15" t="s">
        <v>54</v>
      </c>
      <c r="C15">
        <v>2019</v>
      </c>
      <c r="D15" s="13">
        <v>-2050</v>
      </c>
      <c r="E15" t="s">
        <v>55</v>
      </c>
      <c r="F15" s="3"/>
      <c r="G15" s="3"/>
      <c r="K15" t="s">
        <v>65</v>
      </c>
      <c r="L15" t="s">
        <v>66</v>
      </c>
    </row>
    <row r="16" spans="1:12" x14ac:dyDescent="0.25">
      <c r="A16" t="s">
        <v>53</v>
      </c>
      <c r="B16" t="s">
        <v>54</v>
      </c>
      <c r="C16">
        <v>2019</v>
      </c>
      <c r="D16" s="13">
        <v>-3350</v>
      </c>
      <c r="E16" t="s">
        <v>55</v>
      </c>
      <c r="F16" s="3"/>
      <c r="G16" s="3"/>
      <c r="K16" t="s">
        <v>65</v>
      </c>
      <c r="L16" t="s">
        <v>67</v>
      </c>
    </row>
    <row r="17" spans="1:12" x14ac:dyDescent="0.25">
      <c r="A17" t="s">
        <v>53</v>
      </c>
      <c r="B17" t="s">
        <v>54</v>
      </c>
      <c r="C17">
        <v>2019</v>
      </c>
      <c r="D17" s="13">
        <v>-2500</v>
      </c>
      <c r="E17" t="s">
        <v>55</v>
      </c>
      <c r="F17" s="3"/>
      <c r="G17" s="3"/>
      <c r="K17" t="s">
        <v>65</v>
      </c>
      <c r="L17" t="s">
        <v>68</v>
      </c>
    </row>
  </sheetData>
  <autoFilter ref="A1:L17" xr:uid="{C7063337-8F57-4595-B21B-71678878E173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EBEDA-32CF-41A6-B68E-3F8B0F89F3A6}">
  <dimension ref="B2:E11"/>
  <sheetViews>
    <sheetView showGridLines="0" zoomScale="90" zoomScaleNormal="90" workbookViewId="0"/>
  </sheetViews>
  <sheetFormatPr defaultRowHeight="15" x14ac:dyDescent="0.25"/>
  <cols>
    <col min="1" max="1" width="4" customWidth="1"/>
    <col min="2" max="2" width="40.42578125" bestFit="1" customWidth="1"/>
    <col min="3" max="3" width="32.28515625" bestFit="1" customWidth="1"/>
    <col min="4" max="4" width="6.140625" bestFit="1" customWidth="1"/>
    <col min="5" max="5" width="45.140625" bestFit="1" customWidth="1"/>
    <col min="6" max="6" width="34.85546875" bestFit="1" customWidth="1"/>
    <col min="7" max="7" width="35.140625" bestFit="1" customWidth="1"/>
    <col min="8" max="8" width="34" bestFit="1" customWidth="1"/>
    <col min="9" max="9" width="40.42578125" bestFit="1" customWidth="1"/>
    <col min="10" max="10" width="36.28515625" bestFit="1" customWidth="1"/>
  </cols>
  <sheetData>
    <row r="2" spans="2:5" ht="21" x14ac:dyDescent="0.35">
      <c r="B2" s="31" t="s">
        <v>69</v>
      </c>
    </row>
    <row r="6" spans="2:5" x14ac:dyDescent="0.25">
      <c r="B6" s="11" t="s">
        <v>50</v>
      </c>
      <c r="C6" t="s">
        <v>63</v>
      </c>
      <c r="E6" s="25" t="s">
        <v>70</v>
      </c>
    </row>
    <row r="8" spans="2:5" x14ac:dyDescent="0.25">
      <c r="B8" s="11" t="s">
        <v>71</v>
      </c>
      <c r="C8" t="s">
        <v>72</v>
      </c>
      <c r="E8" s="25" t="s">
        <v>73</v>
      </c>
    </row>
    <row r="9" spans="2:5" x14ac:dyDescent="0.25">
      <c r="B9" s="12" t="s">
        <v>57</v>
      </c>
      <c r="C9" s="14">
        <v>-6000</v>
      </c>
    </row>
    <row r="10" spans="2:5" x14ac:dyDescent="0.25">
      <c r="B10" s="12" t="s">
        <v>64</v>
      </c>
      <c r="C10" s="14">
        <v>-2500</v>
      </c>
    </row>
    <row r="11" spans="2:5" x14ac:dyDescent="0.25">
      <c r="B11" s="12" t="s">
        <v>74</v>
      </c>
      <c r="C11" s="14">
        <v>-8500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B6DD-F213-4118-A100-7F1A8E2A1281}">
  <dimension ref="B1:F48"/>
  <sheetViews>
    <sheetView showGridLines="0" zoomScale="90" zoomScaleNormal="90" workbookViewId="0"/>
  </sheetViews>
  <sheetFormatPr defaultRowHeight="15" x14ac:dyDescent="0.25"/>
  <cols>
    <col min="1" max="1" width="4" customWidth="1"/>
    <col min="2" max="2" width="42.5703125" bestFit="1" customWidth="1"/>
    <col min="3" max="3" width="17.85546875" bestFit="1" customWidth="1"/>
    <col min="4" max="4" width="18" customWidth="1"/>
    <col min="5" max="5" width="29.7109375" customWidth="1"/>
    <col min="6" max="6" width="36.28515625" bestFit="1" customWidth="1"/>
  </cols>
  <sheetData>
    <row r="1" spans="2:6" s="3" customFormat="1" x14ac:dyDescent="0.25">
      <c r="B1"/>
      <c r="C1"/>
      <c r="D1"/>
      <c r="E1" s="2"/>
      <c r="F1" s="2"/>
    </row>
    <row r="2" spans="2:6" s="3" customFormat="1" ht="21" x14ac:dyDescent="0.35">
      <c r="B2" s="31" t="s">
        <v>75</v>
      </c>
      <c r="C2"/>
      <c r="D2"/>
      <c r="E2" s="2"/>
      <c r="F2" s="2"/>
    </row>
    <row r="3" spans="2:6" s="3" customFormat="1" x14ac:dyDescent="0.25">
      <c r="B3"/>
      <c r="C3"/>
      <c r="D3"/>
      <c r="E3" s="2"/>
      <c r="F3" s="2"/>
    </row>
    <row r="4" spans="2:6" s="3" customFormat="1" x14ac:dyDescent="0.25">
      <c r="B4"/>
      <c r="C4"/>
      <c r="D4"/>
      <c r="E4" s="2"/>
      <c r="F4" s="2"/>
    </row>
    <row r="5" spans="2:6" s="3" customFormat="1" x14ac:dyDescent="0.25">
      <c r="B5"/>
      <c r="C5"/>
      <c r="D5"/>
      <c r="E5" s="2"/>
      <c r="F5" s="2"/>
    </row>
    <row r="6" spans="2:6" x14ac:dyDescent="0.25">
      <c r="B6" s="11" t="s">
        <v>47</v>
      </c>
      <c r="C6" t="s">
        <v>76</v>
      </c>
      <c r="E6" s="25" t="s">
        <v>73</v>
      </c>
    </row>
    <row r="8" spans="2:6" x14ac:dyDescent="0.25">
      <c r="B8" s="11" t="s">
        <v>71</v>
      </c>
      <c r="C8" t="s">
        <v>72</v>
      </c>
      <c r="E8" s="25" t="s">
        <v>77</v>
      </c>
    </row>
    <row r="9" spans="2:6" x14ac:dyDescent="0.25">
      <c r="B9" s="12" t="s">
        <v>60</v>
      </c>
      <c r="C9" s="14">
        <v>-4990</v>
      </c>
    </row>
    <row r="10" spans="2:6" x14ac:dyDescent="0.25">
      <c r="B10" s="12" t="s">
        <v>61</v>
      </c>
      <c r="C10" s="14">
        <v>-600</v>
      </c>
    </row>
    <row r="11" spans="2:6" x14ac:dyDescent="0.25">
      <c r="B11" s="12" t="s">
        <v>62</v>
      </c>
      <c r="C11" s="14">
        <v>-2910</v>
      </c>
    </row>
    <row r="12" spans="2:6" x14ac:dyDescent="0.25">
      <c r="B12" s="12" t="s">
        <v>74</v>
      </c>
      <c r="C12" s="14">
        <v>-8500</v>
      </c>
    </row>
    <row r="15" spans="2:6" x14ac:dyDescent="0.25">
      <c r="E15" s="28" t="s">
        <v>78</v>
      </c>
    </row>
    <row r="19" spans="2:5" ht="30" x14ac:dyDescent="0.25">
      <c r="B19" s="53" t="s">
        <v>79</v>
      </c>
      <c r="C19" s="53"/>
      <c r="D19" s="29" t="s">
        <v>80</v>
      </c>
      <c r="E19" s="29" t="s">
        <v>81</v>
      </c>
    </row>
    <row r="21" spans="2:5" x14ac:dyDescent="0.25">
      <c r="B21" s="19" t="s">
        <v>82</v>
      </c>
      <c r="C21" s="20">
        <v>347000</v>
      </c>
      <c r="E21" s="15">
        <f t="shared" ref="E21:E37" si="0">C21+D21</f>
        <v>347000</v>
      </c>
    </row>
    <row r="22" spans="2:5" ht="15.75" thickBot="1" x14ac:dyDescent="0.3">
      <c r="B22" s="19" t="s">
        <v>83</v>
      </c>
      <c r="C22" s="21">
        <v>-237100</v>
      </c>
      <c r="D22" s="21">
        <f>-GETPIVOTDATA("Value",$B$8,"Member Axis 2 (standard label)","Cost of sales [ifrs-full]")</f>
        <v>4990</v>
      </c>
      <c r="E22" s="21">
        <f t="shared" si="0"/>
        <v>-232110</v>
      </c>
    </row>
    <row r="23" spans="2:5" x14ac:dyDescent="0.25">
      <c r="B23" s="22" t="s">
        <v>84</v>
      </c>
      <c r="C23" s="20">
        <v>109900</v>
      </c>
      <c r="E23" s="15">
        <f t="shared" si="0"/>
        <v>109900</v>
      </c>
    </row>
    <row r="24" spans="2:5" x14ac:dyDescent="0.25">
      <c r="B24" s="19" t="s">
        <v>85</v>
      </c>
      <c r="C24" s="20">
        <v>3800</v>
      </c>
      <c r="E24" s="15">
        <f t="shared" si="0"/>
        <v>3800</v>
      </c>
    </row>
    <row r="25" spans="2:5" x14ac:dyDescent="0.25">
      <c r="B25" s="19" t="s">
        <v>86</v>
      </c>
      <c r="C25" s="20">
        <v>-28900</v>
      </c>
      <c r="E25" s="15">
        <f t="shared" si="0"/>
        <v>-28900</v>
      </c>
    </row>
    <row r="26" spans="2:5" x14ac:dyDescent="0.25">
      <c r="B26" s="19" t="s">
        <v>87</v>
      </c>
      <c r="C26" s="20">
        <v>-13850</v>
      </c>
      <c r="D26" s="26"/>
      <c r="E26" s="15">
        <f t="shared" si="0"/>
        <v>-13850</v>
      </c>
    </row>
    <row r="27" spans="2:5" x14ac:dyDescent="0.25">
      <c r="B27" s="19" t="s">
        <v>88</v>
      </c>
      <c r="C27" s="20">
        <v>-25180</v>
      </c>
      <c r="D27" s="27">
        <f>-GETPIVOTDATA("Value",$B$8,"Member Axis 2 (standard label)","General and administrative expense [ifrs-full]")</f>
        <v>2910</v>
      </c>
      <c r="E27" s="15">
        <f t="shared" si="0"/>
        <v>-22270</v>
      </c>
    </row>
    <row r="28" spans="2:5" ht="15.75" thickBot="1" x14ac:dyDescent="0.3">
      <c r="B28" s="19" t="s">
        <v>89</v>
      </c>
      <c r="C28" s="20">
        <v>-4500</v>
      </c>
      <c r="D28" s="21"/>
      <c r="E28" s="21">
        <f t="shared" si="0"/>
        <v>-4500</v>
      </c>
    </row>
    <row r="29" spans="2:5" x14ac:dyDescent="0.25">
      <c r="B29" s="22" t="s">
        <v>90</v>
      </c>
      <c r="C29" s="23">
        <v>41270</v>
      </c>
      <c r="D29" s="26"/>
      <c r="E29" s="15">
        <f t="shared" si="0"/>
        <v>41270</v>
      </c>
    </row>
    <row r="30" spans="2:5" ht="30" x14ac:dyDescent="0.25">
      <c r="B30" s="19" t="s">
        <v>91</v>
      </c>
      <c r="C30" s="24">
        <v>-600</v>
      </c>
      <c r="D30" s="26"/>
      <c r="E30" s="15">
        <f t="shared" si="0"/>
        <v>-600</v>
      </c>
    </row>
    <row r="31" spans="2:5" ht="30" x14ac:dyDescent="0.25">
      <c r="B31" s="22" t="s">
        <v>92</v>
      </c>
      <c r="C31" s="20">
        <v>40670</v>
      </c>
      <c r="D31" s="26"/>
      <c r="E31" s="15">
        <f t="shared" si="0"/>
        <v>40670</v>
      </c>
    </row>
    <row r="32" spans="2:5" ht="30" x14ac:dyDescent="0.25">
      <c r="B32" s="19" t="s">
        <v>93</v>
      </c>
      <c r="C32" s="20">
        <v>3380</v>
      </c>
      <c r="D32" s="26"/>
      <c r="E32" s="15">
        <f t="shared" si="0"/>
        <v>3380</v>
      </c>
    </row>
    <row r="33" spans="2:5" ht="15.75" thickBot="1" x14ac:dyDescent="0.3">
      <c r="B33" s="19" t="s">
        <v>94</v>
      </c>
      <c r="C33" s="21">
        <v>3550</v>
      </c>
      <c r="D33" s="21"/>
      <c r="E33" s="21">
        <f t="shared" si="0"/>
        <v>3550</v>
      </c>
    </row>
    <row r="34" spans="2:5" x14ac:dyDescent="0.25">
      <c r="B34" s="22" t="s">
        <v>95</v>
      </c>
      <c r="C34" s="20">
        <v>47600</v>
      </c>
      <c r="D34" s="26"/>
      <c r="E34" s="15">
        <f t="shared" si="0"/>
        <v>47600</v>
      </c>
    </row>
    <row r="35" spans="2:5" x14ac:dyDescent="0.25">
      <c r="B35" s="19" t="s">
        <v>96</v>
      </c>
      <c r="C35" s="20">
        <v>-3800</v>
      </c>
      <c r="D35" s="27">
        <f>-GETPIVOTDATA("Value",$B$8,"Member Axis 2 (standard label)","Expenses from financing activities [ifrs-full]")</f>
        <v>600</v>
      </c>
      <c r="E35" s="15">
        <f t="shared" si="0"/>
        <v>-3200</v>
      </c>
    </row>
    <row r="36" spans="2:5" ht="15.75" thickBot="1" x14ac:dyDescent="0.3">
      <c r="B36" s="19" t="s">
        <v>97</v>
      </c>
      <c r="C36" s="21">
        <v>-3000</v>
      </c>
      <c r="D36" s="21"/>
      <c r="E36" s="21">
        <f t="shared" si="0"/>
        <v>-3000</v>
      </c>
    </row>
    <row r="37" spans="2:5" x14ac:dyDescent="0.25">
      <c r="B37" s="22" t="s">
        <v>98</v>
      </c>
      <c r="C37" s="20">
        <v>40800</v>
      </c>
      <c r="D37" s="27">
        <f>-GETPIVOTDATA("Value",$B$8)</f>
        <v>8500</v>
      </c>
      <c r="E37" s="15">
        <f t="shared" si="0"/>
        <v>49300</v>
      </c>
    </row>
    <row r="38" spans="2:5" x14ac:dyDescent="0.25">
      <c r="B38" s="16"/>
      <c r="D38" s="26"/>
    </row>
    <row r="39" spans="2:5" x14ac:dyDescent="0.25">
      <c r="B39" s="16"/>
      <c r="D39" s="26"/>
    </row>
    <row r="40" spans="2:5" x14ac:dyDescent="0.25">
      <c r="B40" s="16"/>
    </row>
    <row r="41" spans="2:5" x14ac:dyDescent="0.25">
      <c r="B41" s="16"/>
    </row>
    <row r="42" spans="2:5" x14ac:dyDescent="0.25">
      <c r="B42" s="16"/>
    </row>
    <row r="43" spans="2:5" x14ac:dyDescent="0.25">
      <c r="B43" s="16"/>
    </row>
    <row r="44" spans="2:5" x14ac:dyDescent="0.25">
      <c r="B44" s="17"/>
    </row>
    <row r="45" spans="2:5" x14ac:dyDescent="0.25">
      <c r="B45" s="17"/>
    </row>
    <row r="46" spans="2:5" x14ac:dyDescent="0.25">
      <c r="B46" s="17"/>
    </row>
    <row r="47" spans="2:5" x14ac:dyDescent="0.25">
      <c r="B47" s="17"/>
    </row>
    <row r="48" spans="2:5" x14ac:dyDescent="0.25">
      <c r="B48" s="18"/>
    </row>
  </sheetData>
  <mergeCells count="1">
    <mergeCell ref="B19:C19"/>
  </mergeCells>
  <pageMargins left="0.7" right="0.7" top="0.75" bottom="0.75" header="0.3" footer="0.3"/>
  <pageSetup paperSize="9" orientation="portrait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E4DCD-343C-43DC-ABD4-3E1653CE94C2}">
  <dimension ref="A2:J10"/>
  <sheetViews>
    <sheetView zoomScale="90" zoomScaleNormal="90" workbookViewId="0"/>
  </sheetViews>
  <sheetFormatPr defaultColWidth="9.140625" defaultRowHeight="15" x14ac:dyDescent="0.25"/>
  <cols>
    <col min="1" max="1" width="15.28515625" style="26" bestFit="1" customWidth="1"/>
    <col min="2" max="2" width="6.28515625" style="26" bestFit="1" customWidth="1"/>
    <col min="3" max="3" width="10.7109375" style="26" customWidth="1"/>
    <col min="4" max="4" width="9.140625" style="26"/>
    <col min="5" max="5" width="45.140625" style="26" bestFit="1" customWidth="1"/>
    <col min="6" max="6" width="34" style="26" bestFit="1" customWidth="1"/>
    <col min="7" max="7" width="40.42578125" style="26" bestFit="1" customWidth="1"/>
    <col min="8" max="8" width="33.140625" style="26" bestFit="1" customWidth="1"/>
    <col min="9" max="9" width="34.85546875" style="26" bestFit="1" customWidth="1"/>
    <col min="10" max="10" width="30" style="26" bestFit="1" customWidth="1"/>
    <col min="11" max="16384" width="9.140625" style="26"/>
  </cols>
  <sheetData>
    <row r="2" spans="1:10" ht="21" x14ac:dyDescent="0.35">
      <c r="A2" s="31" t="s">
        <v>99</v>
      </c>
    </row>
    <row r="5" spans="1:10" customFormat="1" x14ac:dyDescent="0.25">
      <c r="A5" s="1" t="s">
        <v>41</v>
      </c>
      <c r="B5" s="1" t="s">
        <v>42</v>
      </c>
      <c r="C5" s="1" t="s">
        <v>43</v>
      </c>
      <c r="D5" s="1" t="s">
        <v>44</v>
      </c>
      <c r="E5" s="1" t="s">
        <v>45</v>
      </c>
      <c r="F5" s="1" t="s">
        <v>46</v>
      </c>
      <c r="G5" s="1" t="s">
        <v>47</v>
      </c>
      <c r="H5" s="1" t="s">
        <v>48</v>
      </c>
      <c r="I5" s="1" t="s">
        <v>49</v>
      </c>
      <c r="J5" s="1" t="s">
        <v>50</v>
      </c>
    </row>
    <row r="6" spans="1:10" customFormat="1" ht="15.75" thickBot="1" x14ac:dyDescent="0.3">
      <c r="A6" t="s">
        <v>53</v>
      </c>
      <c r="B6" t="s">
        <v>54</v>
      </c>
      <c r="C6">
        <v>2019</v>
      </c>
      <c r="D6" s="13">
        <v>-6000</v>
      </c>
      <c r="E6" t="s">
        <v>55</v>
      </c>
      <c r="F6" t="s">
        <v>56</v>
      </c>
      <c r="G6" t="s">
        <v>57</v>
      </c>
      <c r="H6" t="s">
        <v>58</v>
      </c>
      <c r="I6" t="s">
        <v>59</v>
      </c>
      <c r="J6" t="s">
        <v>63</v>
      </c>
    </row>
    <row r="7" spans="1:10" customFormat="1" ht="15.75" thickBot="1" x14ac:dyDescent="0.3">
      <c r="A7" t="s">
        <v>53</v>
      </c>
      <c r="B7" t="s">
        <v>54</v>
      </c>
      <c r="C7">
        <v>2015</v>
      </c>
      <c r="D7" s="13">
        <v>-10000</v>
      </c>
      <c r="E7" t="s">
        <v>55</v>
      </c>
      <c r="F7" t="s">
        <v>56</v>
      </c>
      <c r="G7" t="s">
        <v>57</v>
      </c>
      <c r="H7" s="32" t="s">
        <v>100</v>
      </c>
      <c r="I7" t="s">
        <v>59</v>
      </c>
      <c r="J7" t="s">
        <v>63</v>
      </c>
    </row>
    <row r="9" spans="1:10" x14ac:dyDescent="0.25">
      <c r="B9" s="33" t="s">
        <v>101</v>
      </c>
    </row>
    <row r="10" spans="1:10" x14ac:dyDescent="0.25">
      <c r="B10" s="26" t="s">
        <v>149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8BCE2-8FA2-46D6-AE4C-37FD7B9AC3DE}">
  <dimension ref="A2:H19"/>
  <sheetViews>
    <sheetView zoomScale="90" zoomScaleNormal="90" workbookViewId="0"/>
  </sheetViews>
  <sheetFormatPr defaultRowHeight="15" x14ac:dyDescent="0.25"/>
  <cols>
    <col min="1" max="1" width="15.28515625" bestFit="1" customWidth="1"/>
    <col min="2" max="2" width="6.28515625" bestFit="1" customWidth="1"/>
    <col min="3" max="3" width="11.140625" bestFit="1" customWidth="1"/>
    <col min="4" max="4" width="90.5703125" bestFit="1" customWidth="1"/>
    <col min="5" max="5" width="23.85546875" bestFit="1" customWidth="1"/>
    <col min="6" max="6" width="61.140625" bestFit="1" customWidth="1"/>
    <col min="7" max="7" width="40.42578125" bestFit="1" customWidth="1"/>
    <col min="8" max="8" width="35.140625" bestFit="1" customWidth="1"/>
  </cols>
  <sheetData>
    <row r="2" spans="1:8" ht="21" x14ac:dyDescent="0.35">
      <c r="A2" s="31" t="s">
        <v>102</v>
      </c>
    </row>
    <row r="4" spans="1:8" x14ac:dyDescent="0.25">
      <c r="A4" s="1" t="s">
        <v>41</v>
      </c>
      <c r="B4" s="1" t="s">
        <v>42</v>
      </c>
      <c r="C4" s="1" t="s">
        <v>44</v>
      </c>
      <c r="D4" s="1" t="s">
        <v>45</v>
      </c>
      <c r="E4" s="1" t="s">
        <v>103</v>
      </c>
      <c r="F4" s="1" t="s">
        <v>46</v>
      </c>
      <c r="G4" s="1" t="s">
        <v>47</v>
      </c>
      <c r="H4" s="1" t="s">
        <v>48</v>
      </c>
    </row>
    <row r="5" spans="1:8" x14ac:dyDescent="0.25">
      <c r="A5" t="s">
        <v>53</v>
      </c>
      <c r="B5" t="s">
        <v>54</v>
      </c>
      <c r="C5" s="13">
        <v>55370</v>
      </c>
      <c r="D5" t="s">
        <v>104</v>
      </c>
      <c r="E5" t="s">
        <v>105</v>
      </c>
      <c r="F5" s="2"/>
      <c r="G5" s="2"/>
      <c r="H5" s="3"/>
    </row>
    <row r="6" spans="1:8" x14ac:dyDescent="0.25">
      <c r="A6" t="s">
        <v>53</v>
      </c>
      <c r="B6" t="s">
        <v>54</v>
      </c>
      <c r="C6" s="13">
        <v>-2500</v>
      </c>
      <c r="D6" t="s">
        <v>106</v>
      </c>
      <c r="F6" t="s">
        <v>107</v>
      </c>
      <c r="G6" t="s">
        <v>64</v>
      </c>
      <c r="H6" s="3"/>
    </row>
    <row r="7" spans="1:8" x14ac:dyDescent="0.25">
      <c r="A7" t="s">
        <v>53</v>
      </c>
      <c r="B7" t="s">
        <v>54</v>
      </c>
      <c r="C7" s="13">
        <v>-5400</v>
      </c>
      <c r="D7" t="s">
        <v>106</v>
      </c>
      <c r="F7" t="s">
        <v>107</v>
      </c>
      <c r="G7" t="s">
        <v>57</v>
      </c>
      <c r="H7" t="s">
        <v>58</v>
      </c>
    </row>
    <row r="8" spans="1:8" x14ac:dyDescent="0.25">
      <c r="A8" t="s">
        <v>53</v>
      </c>
      <c r="B8" t="s">
        <v>54</v>
      </c>
      <c r="C8" s="13">
        <v>-6200</v>
      </c>
      <c r="D8" t="s">
        <v>106</v>
      </c>
      <c r="F8" t="s">
        <v>107</v>
      </c>
      <c r="G8" t="s">
        <v>112</v>
      </c>
      <c r="H8" s="3"/>
    </row>
    <row r="9" spans="1:8" x14ac:dyDescent="0.25">
      <c r="A9" t="s">
        <v>53</v>
      </c>
      <c r="B9" t="s">
        <v>54</v>
      </c>
      <c r="C9" s="13">
        <v>41270</v>
      </c>
      <c r="D9" t="s">
        <v>108</v>
      </c>
      <c r="H9" s="3"/>
    </row>
    <row r="10" spans="1:8" x14ac:dyDescent="0.25">
      <c r="A10" t="s">
        <v>53</v>
      </c>
      <c r="B10" t="s">
        <v>54</v>
      </c>
      <c r="C10" s="13">
        <v>45225</v>
      </c>
      <c r="D10" t="s">
        <v>109</v>
      </c>
      <c r="E10" t="s">
        <v>110</v>
      </c>
    </row>
    <row r="11" spans="1:8" x14ac:dyDescent="0.25">
      <c r="A11" t="s">
        <v>53</v>
      </c>
      <c r="B11" t="s">
        <v>54</v>
      </c>
      <c r="C11" s="13">
        <v>-2500</v>
      </c>
      <c r="D11" t="s">
        <v>111</v>
      </c>
      <c r="F11" t="s">
        <v>107</v>
      </c>
      <c r="G11" t="s">
        <v>64</v>
      </c>
    </row>
    <row r="12" spans="1:8" x14ac:dyDescent="0.25">
      <c r="A12" t="s">
        <v>53</v>
      </c>
      <c r="B12" t="s">
        <v>54</v>
      </c>
      <c r="C12" s="13">
        <v>-6000</v>
      </c>
      <c r="D12" t="s">
        <v>111</v>
      </c>
      <c r="F12" t="s">
        <v>107</v>
      </c>
      <c r="G12" t="s">
        <v>57</v>
      </c>
      <c r="H12" t="s">
        <v>58</v>
      </c>
    </row>
    <row r="13" spans="1:8" x14ac:dyDescent="0.25">
      <c r="A13" t="s">
        <v>53</v>
      </c>
      <c r="B13" t="s">
        <v>54</v>
      </c>
      <c r="C13" s="13">
        <v>-6200</v>
      </c>
      <c r="D13" t="s">
        <v>111</v>
      </c>
      <c r="F13" t="s">
        <v>107</v>
      </c>
      <c r="G13" t="s">
        <v>112</v>
      </c>
    </row>
    <row r="14" spans="1:8" x14ac:dyDescent="0.25">
      <c r="A14" t="s">
        <v>53</v>
      </c>
      <c r="B14" t="s">
        <v>54</v>
      </c>
      <c r="C14" s="13">
        <v>3075</v>
      </c>
      <c r="D14" t="s">
        <v>113</v>
      </c>
    </row>
    <row r="15" spans="1:8" x14ac:dyDescent="0.25">
      <c r="A15" t="s">
        <v>53</v>
      </c>
      <c r="B15" t="s">
        <v>54</v>
      </c>
      <c r="C15" s="13">
        <v>33600</v>
      </c>
      <c r="D15" t="s">
        <v>114</v>
      </c>
    </row>
    <row r="16" spans="1:8" x14ac:dyDescent="0.25">
      <c r="A16" t="s">
        <v>53</v>
      </c>
      <c r="B16" t="s">
        <v>54</v>
      </c>
      <c r="C16" s="13">
        <v>625</v>
      </c>
      <c r="D16" t="s">
        <v>113</v>
      </c>
      <c r="F16" t="s">
        <v>107</v>
      </c>
      <c r="G16" t="s">
        <v>64</v>
      </c>
    </row>
    <row r="17" spans="1:7" x14ac:dyDescent="0.25">
      <c r="A17" t="s">
        <v>53</v>
      </c>
      <c r="B17" t="s">
        <v>54</v>
      </c>
      <c r="C17" s="13">
        <v>900</v>
      </c>
      <c r="D17" t="s">
        <v>113</v>
      </c>
      <c r="F17" t="s">
        <v>107</v>
      </c>
      <c r="G17" t="s">
        <v>57</v>
      </c>
    </row>
    <row r="18" spans="1:7" x14ac:dyDescent="0.25">
      <c r="A18" t="s">
        <v>53</v>
      </c>
      <c r="B18" t="s">
        <v>54</v>
      </c>
      <c r="C18" s="13">
        <v>1550</v>
      </c>
      <c r="D18" t="s">
        <v>113</v>
      </c>
      <c r="F18" t="s">
        <v>107</v>
      </c>
      <c r="G18" t="s">
        <v>112</v>
      </c>
    </row>
    <row r="19" spans="1:7" x14ac:dyDescent="0.25">
      <c r="A19" t="s">
        <v>53</v>
      </c>
      <c r="B19" t="s">
        <v>54</v>
      </c>
      <c r="C19" s="13">
        <v>-1020</v>
      </c>
      <c r="D19" t="s">
        <v>115</v>
      </c>
      <c r="F19" t="s">
        <v>107</v>
      </c>
      <c r="G19" t="s">
        <v>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1DE1B-B7D5-4CD1-9B70-E206905C19F1}">
  <dimension ref="A2:F16"/>
  <sheetViews>
    <sheetView workbookViewId="0"/>
  </sheetViews>
  <sheetFormatPr defaultRowHeight="15" x14ac:dyDescent="0.25"/>
  <cols>
    <col min="1" max="1" width="15.28515625" bestFit="1" customWidth="1"/>
    <col min="2" max="2" width="6.28515625" bestFit="1" customWidth="1"/>
    <col min="3" max="3" width="10.5703125" bestFit="1" customWidth="1"/>
    <col min="4" max="4" width="74" bestFit="1" customWidth="1"/>
    <col min="5" max="5" width="61.140625" bestFit="1" customWidth="1"/>
    <col min="6" max="6" width="42.7109375" bestFit="1" customWidth="1"/>
  </cols>
  <sheetData>
    <row r="2" spans="1:6" ht="21" x14ac:dyDescent="0.35">
      <c r="A2" s="31" t="s">
        <v>116</v>
      </c>
    </row>
    <row r="4" spans="1:6" ht="15.75" thickBot="1" x14ac:dyDescent="0.3">
      <c r="A4" s="1" t="s">
        <v>41</v>
      </c>
      <c r="B4" s="1" t="s">
        <v>42</v>
      </c>
      <c r="C4" s="1" t="s">
        <v>44</v>
      </c>
      <c r="D4" s="1" t="s">
        <v>45</v>
      </c>
      <c r="E4" s="1" t="s">
        <v>46</v>
      </c>
      <c r="F4" s="1" t="s">
        <v>47</v>
      </c>
    </row>
    <row r="5" spans="1:6" x14ac:dyDescent="0.25">
      <c r="A5" s="43" t="s">
        <v>117</v>
      </c>
      <c r="B5" s="44" t="s">
        <v>118</v>
      </c>
      <c r="C5" s="45">
        <v>-12500</v>
      </c>
      <c r="D5" s="46" t="s">
        <v>119</v>
      </c>
      <c r="E5" t="s">
        <v>107</v>
      </c>
      <c r="F5" s="34" t="s">
        <v>120</v>
      </c>
    </row>
    <row r="6" spans="1:6" ht="15.75" thickBot="1" x14ac:dyDescent="0.3">
      <c r="A6" s="47" t="s">
        <v>117</v>
      </c>
      <c r="B6" s="48" t="s">
        <v>118</v>
      </c>
      <c r="C6" s="49">
        <v>-12500</v>
      </c>
      <c r="D6" s="50" t="s">
        <v>121</v>
      </c>
      <c r="E6" t="s">
        <v>107</v>
      </c>
      <c r="F6" s="34" t="s">
        <v>120</v>
      </c>
    </row>
    <row r="7" spans="1:6" x14ac:dyDescent="0.25">
      <c r="A7" t="s">
        <v>122</v>
      </c>
      <c r="B7" t="s">
        <v>123</v>
      </c>
      <c r="C7" s="13">
        <v>-24600</v>
      </c>
      <c r="D7" t="s">
        <v>106</v>
      </c>
      <c r="E7" t="s">
        <v>107</v>
      </c>
      <c r="F7" s="34" t="s">
        <v>124</v>
      </c>
    </row>
    <row r="8" spans="1:6" x14ac:dyDescent="0.25">
      <c r="A8" t="s">
        <v>125</v>
      </c>
      <c r="B8" t="s">
        <v>126</v>
      </c>
      <c r="C8" s="13">
        <v>-4200</v>
      </c>
      <c r="D8" t="s">
        <v>106</v>
      </c>
      <c r="E8" t="s">
        <v>107</v>
      </c>
      <c r="F8" s="34" t="s">
        <v>127</v>
      </c>
    </row>
    <row r="9" spans="1:6" x14ac:dyDescent="0.25">
      <c r="A9" t="s">
        <v>128</v>
      </c>
      <c r="B9" t="s">
        <v>129</v>
      </c>
      <c r="C9" s="13">
        <v>-1300</v>
      </c>
      <c r="D9" t="s">
        <v>106</v>
      </c>
      <c r="E9" t="s">
        <v>107</v>
      </c>
      <c r="F9" s="34" t="s">
        <v>130</v>
      </c>
    </row>
    <row r="10" spans="1:6" x14ac:dyDescent="0.25">
      <c r="A10" t="s">
        <v>128</v>
      </c>
      <c r="B10" t="s">
        <v>129</v>
      </c>
      <c r="C10" s="13">
        <v>-1300</v>
      </c>
      <c r="D10" t="s">
        <v>111</v>
      </c>
      <c r="E10" t="s">
        <v>107</v>
      </c>
      <c r="F10" s="34" t="s">
        <v>130</v>
      </c>
    </row>
    <row r="11" spans="1:6" ht="15.75" thickBot="1" x14ac:dyDescent="0.3">
      <c r="A11" t="s">
        <v>131</v>
      </c>
      <c r="B11" t="s">
        <v>132</v>
      </c>
      <c r="C11" s="13">
        <v>-25630</v>
      </c>
      <c r="D11" t="s">
        <v>106</v>
      </c>
      <c r="E11" t="s">
        <v>107</v>
      </c>
      <c r="F11" s="35" t="s">
        <v>133</v>
      </c>
    </row>
    <row r="13" spans="1:6" x14ac:dyDescent="0.25">
      <c r="D13" s="28" t="s">
        <v>134</v>
      </c>
      <c r="F13" s="25" t="s">
        <v>135</v>
      </c>
    </row>
    <row r="14" spans="1:6" x14ac:dyDescent="0.25">
      <c r="F14" s="25" t="s">
        <v>136</v>
      </c>
    </row>
    <row r="16" spans="1:6" x14ac:dyDescent="0.25">
      <c r="D16" s="26" t="s">
        <v>148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b45ec-e4f2-46c8-beca-db158a3a20b7">
      <UserInfo>
        <DisplayName>Jones, Owen</DisplayName>
        <AccountId>15</AccountId>
        <AccountType/>
      </UserInfo>
      <UserInfo>
        <DisplayName>Clijmans, Rita</DisplayName>
        <AccountId>21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22CC1787ED8F49A61FA2E78FA3AEB0" ma:contentTypeVersion="4" ma:contentTypeDescription="Create a new document." ma:contentTypeScope="" ma:versionID="c8055ce5e6fd9d7283300052e79b580b">
  <xsd:schema xmlns:xsd="http://www.w3.org/2001/XMLSchema" xmlns:xs="http://www.w3.org/2001/XMLSchema" xmlns:p="http://schemas.microsoft.com/office/2006/metadata/properties" xmlns:ns2="c209a487-c9e9-4d7a-a1d3-03d4a2cbf200" xmlns:ns3="fa0b45ec-e4f2-46c8-beca-db158a3a20b7" targetNamespace="http://schemas.microsoft.com/office/2006/metadata/properties" ma:root="true" ma:fieldsID="c9a281f1d641e3acd1ced9e522ca10df" ns2:_="" ns3:_="">
    <xsd:import namespace="c209a487-c9e9-4d7a-a1d3-03d4a2cbf200"/>
    <xsd:import namespace="fa0b45ec-e4f2-46c8-beca-db158a3a20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09a487-c9e9-4d7a-a1d3-03d4a2cbf2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b45ec-e4f2-46c8-beca-db158a3a20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7A6688-635D-4B3A-A35C-7E1B19C437E0}">
  <ds:schemaRefs>
    <ds:schemaRef ds:uri="http://schemas.microsoft.com/office/2006/metadata/properties"/>
    <ds:schemaRef ds:uri="http://schemas.microsoft.com/office/infopath/2007/PartnerControls"/>
    <ds:schemaRef ds:uri="fa0b45ec-e4f2-46c8-beca-db158a3a20b7"/>
  </ds:schemaRefs>
</ds:datastoreItem>
</file>

<file path=customXml/itemProps2.xml><?xml version="1.0" encoding="utf-8"?>
<ds:datastoreItem xmlns:ds="http://schemas.openxmlformats.org/officeDocument/2006/customXml" ds:itemID="{050B57D8-4D2C-46F8-910D-E523F91E4F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09a487-c9e9-4d7a-a1d3-03d4a2cbf200"/>
    <ds:schemaRef ds:uri="fa0b45ec-e4f2-46c8-beca-db158a3a20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2E1FB-C1AC-4856-8A3C-E7990B34F1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Overview</vt:lpstr>
      <vt:lpstr>Unusual all</vt:lpstr>
      <vt:lpstr>Unusual A</vt:lpstr>
      <vt:lpstr>Unusual B</vt:lpstr>
      <vt:lpstr>Unusual C</vt:lpstr>
      <vt:lpstr>MPM A</vt:lpstr>
      <vt:lpstr>MPM B</vt:lpstr>
      <vt:lpstr>'Unusual all'!_FilterDatabase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Conings, Karlien</dc:creator>
  <cp:keywords/>
  <dc:description/>
  <cp:lastModifiedBy>Conings, Karlien</cp:lastModifiedBy>
  <cp:revision/>
  <dcterms:created xsi:type="dcterms:W3CDTF">2019-11-25T13:19:42Z</dcterms:created>
  <dcterms:modified xsi:type="dcterms:W3CDTF">2019-12-03T11:56:26Z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0x010100EA22CC1787ED8F49A61FA2E78FA3AEB0</vt:lpwstr>
  </property>
</Properties>
</file>